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Q:\Kapsle\Ankieta_2022\"/>
    </mc:Choice>
  </mc:AlternateContent>
  <xr:revisionPtr revIDLastSave="0" documentId="13_ncr:1_{1B90C9E2-7508-48F7-94BD-7D86F54777B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NE" sheetId="1" r:id="rId1"/>
    <sheet name="POLSKA" sheetId="2" r:id="rId2"/>
    <sheet name="ZAGRANICA" sheetId="3" r:id="rId3"/>
  </sheets>
  <definedNames>
    <definedName name="_xlnm._FilterDatabase" localSheetId="1" hidden="1">POLSKA!$A$3:$E$276</definedName>
    <definedName name="_xlnm._FilterDatabase" localSheetId="2" hidden="1">ZAGRANICA!$A$1:$F$239</definedName>
    <definedName name="_xlnm.Print_Area" localSheetId="0">DANE!$B$1:$S$41</definedName>
    <definedName name="_xlnm.Print_Area" localSheetId="1">POLSKA!$A$1:$E$339</definedName>
    <definedName name="_xlnm.Print_Area" localSheetId="2">ZAGRANICA!$A$1:$F$246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gY6YS2WaUWpSq4NudxjWn8U/uKug=="/>
    </ext>
  </extLst>
</workbook>
</file>

<file path=xl/calcChain.xml><?xml version="1.0" encoding="utf-8"?>
<calcChain xmlns="http://schemas.openxmlformats.org/spreadsheetml/2006/main">
  <c r="F206" i="3" l="1"/>
  <c r="F55" i="3"/>
  <c r="F245" i="3" s="1"/>
  <c r="F81" i="3"/>
  <c r="F140" i="3"/>
  <c r="F168" i="3"/>
  <c r="F223" i="3"/>
  <c r="F239" i="3"/>
  <c r="C338" i="2"/>
  <c r="E332" i="2"/>
  <c r="C332" i="2"/>
  <c r="E323" i="2"/>
  <c r="C323" i="2"/>
  <c r="E314" i="2"/>
  <c r="C314" i="2"/>
  <c r="E304" i="2"/>
  <c r="C304" i="2"/>
  <c r="E287" i="2"/>
  <c r="D287" i="2"/>
  <c r="D288" i="2" s="1"/>
  <c r="C287" i="2"/>
  <c r="E24" i="2"/>
  <c r="C24" i="2"/>
  <c r="D239" i="3"/>
  <c r="L4" i="1"/>
  <c r="H5" i="1"/>
  <c r="H4" i="1"/>
  <c r="H3" i="1"/>
  <c r="C288" i="2" l="1"/>
  <c r="E288" i="2"/>
  <c r="E239" i="3"/>
  <c r="E223" i="3"/>
  <c r="D223" i="3"/>
  <c r="E206" i="3"/>
  <c r="D206" i="3"/>
  <c r="E168" i="3"/>
  <c r="D168" i="3"/>
  <c r="E140" i="3"/>
  <c r="D140" i="3"/>
  <c r="E81" i="3"/>
  <c r="D81" i="3"/>
  <c r="E55" i="3"/>
  <c r="D55" i="3"/>
  <c r="S9" i="1"/>
  <c r="R9" i="1"/>
  <c r="Q9" i="1"/>
  <c r="P9" i="1"/>
  <c r="O9" i="1"/>
  <c r="N9" i="1"/>
  <c r="M9" i="1"/>
  <c r="L9" i="1"/>
  <c r="K9" i="1"/>
  <c r="J9" i="1"/>
  <c r="I9" i="1"/>
  <c r="H9" i="1"/>
  <c r="J2" i="1"/>
  <c r="H2" i="1"/>
  <c r="D245" i="3" l="1"/>
  <c r="E245" i="3"/>
</calcChain>
</file>

<file path=xl/sharedStrings.xml><?xml version="1.0" encoding="utf-8"?>
<sst xmlns="http://schemas.openxmlformats.org/spreadsheetml/2006/main" count="909" uniqueCount="855">
  <si>
    <t>Imię:</t>
  </si>
  <si>
    <t>Nazwisko:</t>
  </si>
  <si>
    <t>Miejscowość:</t>
  </si>
  <si>
    <t>Adres:</t>
  </si>
  <si>
    <t>Kod pocztowy:</t>
  </si>
  <si>
    <t>Telefon</t>
  </si>
  <si>
    <t>SPOSÓB LICZENIA</t>
  </si>
  <si>
    <t>RODZAJ KAPSLI</t>
  </si>
  <si>
    <t>Adres e-mail:</t>
  </si>
  <si>
    <t>WG MIEJSCA WARZENIA</t>
  </si>
  <si>
    <t>WG 
KATALOGU</t>
  </si>
  <si>
    <t>BEZ 
PODZIAŁU</t>
  </si>
  <si>
    <t>SYGNATURY</t>
  </si>
  <si>
    <t>ODWROTKI</t>
  </si>
  <si>
    <t>CYFRY</t>
  </si>
  <si>
    <t>PRZESUNIĘCIA</t>
  </si>
  <si>
    <t>ODMIANY</t>
  </si>
  <si>
    <t>LICENCJE</t>
  </si>
  <si>
    <t>BUTELKOWANE</t>
  </si>
  <si>
    <t>NIEBUTELKOWANE</t>
  </si>
  <si>
    <t>WSZYSTKIE</t>
  </si>
  <si>
    <t>Adres www:</t>
  </si>
  <si>
    <t>Co zbierasz (któtki opis):</t>
  </si>
  <si>
    <t>TAK</t>
  </si>
  <si>
    <t>Butelkowane</t>
  </si>
  <si>
    <t>NIE</t>
  </si>
  <si>
    <t>Niebutelkowane</t>
  </si>
  <si>
    <t>WG KATALOGU</t>
  </si>
  <si>
    <t>Butelkowane i niebutelkowane</t>
  </si>
  <si>
    <t>BEZ PODZIAŁU</t>
  </si>
  <si>
    <t xml:space="preserve">             ILOŚĆ POLSKICH KAPSLI W KOLEKCJI (stan na 31.12.2019)</t>
  </si>
  <si>
    <t>POLSKIE KAPSLE PRZED 1945</t>
  </si>
  <si>
    <t>Lp</t>
  </si>
  <si>
    <t>BROWAR</t>
  </si>
  <si>
    <t>Ogółem</t>
  </si>
  <si>
    <t>Odwrotki</t>
  </si>
  <si>
    <t>Dziewice</t>
  </si>
  <si>
    <t>1.</t>
  </si>
  <si>
    <t>2.</t>
  </si>
  <si>
    <t>3.</t>
  </si>
  <si>
    <t>Brzesko</t>
  </si>
  <si>
    <t>4.</t>
  </si>
  <si>
    <t>Ciechanów</t>
  </si>
  <si>
    <t>5.</t>
  </si>
  <si>
    <t>Grodzisk Wielkopolski</t>
  </si>
  <si>
    <t>6.</t>
  </si>
  <si>
    <t>Kobylepole</t>
  </si>
  <si>
    <t>7.</t>
  </si>
  <si>
    <t>Lublin</t>
  </si>
  <si>
    <t>8.</t>
  </si>
  <si>
    <t>Lwów</t>
  </si>
  <si>
    <t>9.</t>
  </si>
  <si>
    <t>Namysłów</t>
  </si>
  <si>
    <t>10.</t>
  </si>
  <si>
    <t>Pszonka</t>
  </si>
  <si>
    <t>11.</t>
  </si>
  <si>
    <t>Rozdół</t>
  </si>
  <si>
    <t>12.</t>
  </si>
  <si>
    <t>Skierniewice</t>
  </si>
  <si>
    <t>13.</t>
  </si>
  <si>
    <t>Toruń (Podgórz)</t>
  </si>
  <si>
    <t>14.</t>
  </si>
  <si>
    <t>Trzcinica</t>
  </si>
  <si>
    <t>15.</t>
  </si>
  <si>
    <t>16.</t>
  </si>
  <si>
    <t>Wolsztyn</t>
  </si>
  <si>
    <t>17.</t>
  </si>
  <si>
    <t>Wrocław</t>
  </si>
  <si>
    <t>18.</t>
  </si>
  <si>
    <t>Wyszków</t>
  </si>
  <si>
    <t>Razem</t>
  </si>
  <si>
    <t>KAPSLE POLSKIE PO 1945</t>
  </si>
  <si>
    <t>Antonowo</t>
  </si>
  <si>
    <t>Barczewo</t>
  </si>
  <si>
    <t>Besiekierz Rudny - Salio</t>
  </si>
  <si>
    <t>Biała Podlaska - Osjann</t>
  </si>
  <si>
    <t>Białystok - Dojlidy</t>
  </si>
  <si>
    <t>Białystok - Gloger</t>
  </si>
  <si>
    <t>Bielanka - Podgórz</t>
  </si>
  <si>
    <t>Bielawa - Wielka Sowa (d. BWN)</t>
  </si>
  <si>
    <t>Bielkówko</t>
  </si>
  <si>
    <t>Błonie - Artezan</t>
  </si>
  <si>
    <t>Błonie - Inne Beczki</t>
  </si>
  <si>
    <t>Bojanowo</t>
  </si>
  <si>
    <t>Braniewo</t>
  </si>
  <si>
    <t>19.</t>
  </si>
  <si>
    <t>Brzeg</t>
  </si>
  <si>
    <t>20.</t>
  </si>
  <si>
    <t>Brzesko - Okocim</t>
  </si>
  <si>
    <t>21.</t>
  </si>
  <si>
    <t>Budziszyn - Perun</t>
  </si>
  <si>
    <t>22.</t>
  </si>
  <si>
    <t>Bydgoszcz - Kujawiak</t>
  </si>
  <si>
    <t>23.</t>
  </si>
  <si>
    <t>Bydgoszcz - Kujawiak (odwrotki)</t>
  </si>
  <si>
    <t>24.</t>
  </si>
  <si>
    <t>Bydgoszcz - Osowa Góra</t>
  </si>
  <si>
    <t>25.</t>
  </si>
  <si>
    <t>Bytom - Sir Beer</t>
  </si>
  <si>
    <t>26.</t>
  </si>
  <si>
    <t>Bytów</t>
  </si>
  <si>
    <t>27.</t>
  </si>
  <si>
    <t>Chełm - Książęcy</t>
  </si>
  <si>
    <t>28.</t>
  </si>
  <si>
    <t>Chełm - Wist</t>
  </si>
  <si>
    <t>29.</t>
  </si>
  <si>
    <t>Chociwel</t>
  </si>
  <si>
    <t>30.</t>
  </si>
  <si>
    <t>Chojnów</t>
  </si>
  <si>
    <t>31.</t>
  </si>
  <si>
    <t>Chorzów - Przystań</t>
  </si>
  <si>
    <t>32.</t>
  </si>
  <si>
    <t>Chorzów - Reden</t>
  </si>
  <si>
    <t>33.</t>
  </si>
  <si>
    <t>34.</t>
  </si>
  <si>
    <t>Cieszyn</t>
  </si>
  <si>
    <t>35.</t>
  </si>
  <si>
    <t>36.</t>
  </si>
  <si>
    <t>Czarna Białostocka - Waszczukowe</t>
  </si>
  <si>
    <t>37.</t>
  </si>
  <si>
    <t>Czarnków</t>
  </si>
  <si>
    <t>38.</t>
  </si>
  <si>
    <t>Częstochowa</t>
  </si>
  <si>
    <t>39.</t>
  </si>
  <si>
    <t>Dąbrowa k. Trzciany</t>
  </si>
  <si>
    <t>40.</t>
  </si>
  <si>
    <t>Drozdowo</t>
  </si>
  <si>
    <t>Działdowo - Green Head</t>
  </si>
  <si>
    <t>41.</t>
  </si>
  <si>
    <t>Elbląg</t>
  </si>
  <si>
    <t>42.</t>
  </si>
  <si>
    <t>Ełk - Mazurski</t>
  </si>
  <si>
    <t>44.</t>
  </si>
  <si>
    <t>Gdańsk - Hevelius</t>
  </si>
  <si>
    <t>45.</t>
  </si>
  <si>
    <t>Gdańsk - Lubrow</t>
  </si>
  <si>
    <t>46.</t>
  </si>
  <si>
    <t>Gdańsk - Vrest</t>
  </si>
  <si>
    <t>47.</t>
  </si>
  <si>
    <t>Gdynia - Port</t>
  </si>
  <si>
    <t>48.</t>
  </si>
  <si>
    <t>Giżycko - Chmury</t>
  </si>
  <si>
    <t>49.</t>
  </si>
  <si>
    <t>50.</t>
  </si>
  <si>
    <t>Głowno - Antybrowar</t>
  </si>
  <si>
    <t>51.</t>
  </si>
  <si>
    <t>Głubczyce</t>
  </si>
  <si>
    <t>52.</t>
  </si>
  <si>
    <t>Głubczyce - Brax (odwrotki)</t>
  </si>
  <si>
    <t>53.</t>
  </si>
  <si>
    <t>Gościszewo</t>
  </si>
  <si>
    <t>54.</t>
  </si>
  <si>
    <t>Grodzisk Wielkopolski - do 1994</t>
  </si>
  <si>
    <t>55.</t>
  </si>
  <si>
    <t>Grodzisk Wielkopolski - od 2015</t>
  </si>
  <si>
    <t>56.</t>
  </si>
  <si>
    <t>Grudziądz - Kuntersztyn</t>
  </si>
  <si>
    <t>57.</t>
  </si>
  <si>
    <t>Grudziądz - Restauracyjny</t>
  </si>
  <si>
    <t>58.</t>
  </si>
  <si>
    <t>Grybów</t>
  </si>
  <si>
    <t>59.</t>
  </si>
  <si>
    <t>Gryfice - Folga</t>
  </si>
  <si>
    <t>60.</t>
  </si>
  <si>
    <t>Hajnówka - Markowy</t>
  </si>
  <si>
    <t>61.</t>
  </si>
  <si>
    <t>Hrubieszów - Sulewski</t>
  </si>
  <si>
    <t>62.</t>
  </si>
  <si>
    <t>Jabłonowo</t>
  </si>
  <si>
    <t>63.</t>
  </si>
  <si>
    <t>Jarocin - Rock Browar</t>
  </si>
  <si>
    <t>64.</t>
  </si>
  <si>
    <t>Jatutów</t>
  </si>
  <si>
    <t>65.</t>
  </si>
  <si>
    <t>Jaworzno - Bury</t>
  </si>
  <si>
    <t>66.</t>
  </si>
  <si>
    <t xml:space="preserve">Jelcz Laskowice - Cześć Brat </t>
  </si>
  <si>
    <t>67.</t>
  </si>
  <si>
    <t>Jędrzejów</t>
  </si>
  <si>
    <t>68.</t>
  </si>
  <si>
    <t>69.</t>
  </si>
  <si>
    <t>Kętrzyn</t>
  </si>
  <si>
    <t>70.</t>
  </si>
  <si>
    <t>Kielce - Wojak</t>
  </si>
  <si>
    <t>71.</t>
  </si>
  <si>
    <t>72.</t>
  </si>
  <si>
    <t>Konstancin</t>
  </si>
  <si>
    <t>73.</t>
  </si>
  <si>
    <t>Koszalin - Brok</t>
  </si>
  <si>
    <t>74.</t>
  </si>
  <si>
    <t>Koszalin - Kowal</t>
  </si>
  <si>
    <t>75.</t>
  </si>
  <si>
    <t>Kościerzyna - Stary Browar</t>
  </si>
  <si>
    <t>76.</t>
  </si>
  <si>
    <t>77.</t>
  </si>
  <si>
    <t>Kraków - Bagry</t>
  </si>
  <si>
    <t>78.</t>
  </si>
  <si>
    <t>Kraków - Dwie Wieże</t>
  </si>
  <si>
    <t>79.</t>
  </si>
  <si>
    <t>Kraków - Górniczo-Hutniczy</t>
  </si>
  <si>
    <t>81.</t>
  </si>
  <si>
    <t>Kraków - Lubicz</t>
  </si>
  <si>
    <t>82.</t>
  </si>
  <si>
    <t>Kraków - Relakspol</t>
  </si>
  <si>
    <t>83.</t>
  </si>
  <si>
    <t>Kraków - Stara Zajezdnia</t>
  </si>
  <si>
    <t>85.</t>
  </si>
  <si>
    <t>Krasnystaw - Hetman</t>
  </si>
  <si>
    <t>86.</t>
  </si>
  <si>
    <t>Krotoszyn</t>
  </si>
  <si>
    <t>87.</t>
  </si>
  <si>
    <t>Kurozwęki - Popiel</t>
  </si>
  <si>
    <t>88.</t>
  </si>
  <si>
    <t>Kwidzyn - MIX</t>
  </si>
  <si>
    <t>89.</t>
  </si>
  <si>
    <t>Legnica</t>
  </si>
  <si>
    <t>90.</t>
  </si>
  <si>
    <t>Leżajsk</t>
  </si>
  <si>
    <t>91.</t>
  </si>
  <si>
    <t>Lębork - AleBrowar</t>
  </si>
  <si>
    <t>92.</t>
  </si>
  <si>
    <t>Limanowa - Browars</t>
  </si>
  <si>
    <t>93.</t>
  </si>
  <si>
    <t>94.</t>
  </si>
  <si>
    <t>95.</t>
  </si>
  <si>
    <t>Lublin - Perła</t>
  </si>
  <si>
    <t>96.</t>
  </si>
  <si>
    <t>Lwówek Śląski</t>
  </si>
  <si>
    <t>97.</t>
  </si>
  <si>
    <t>Łańcut (stary)</t>
  </si>
  <si>
    <t>98.</t>
  </si>
  <si>
    <t>Łańcut (nowy)</t>
  </si>
  <si>
    <t>99.</t>
  </si>
  <si>
    <t>Łask - Kolwin</t>
  </si>
  <si>
    <t>100.</t>
  </si>
  <si>
    <t>Łomża</t>
  </si>
  <si>
    <t>101.</t>
  </si>
  <si>
    <t>102.</t>
  </si>
  <si>
    <t>103.</t>
  </si>
  <si>
    <t>Łódź nr 2</t>
  </si>
  <si>
    <t>104.</t>
  </si>
  <si>
    <t>105.</t>
  </si>
  <si>
    <t>Małobądz</t>
  </si>
  <si>
    <t>106.</t>
  </si>
  <si>
    <t>Męcka Wola</t>
  </si>
  <si>
    <t>107.</t>
  </si>
  <si>
    <t>108.</t>
  </si>
  <si>
    <t>109.</t>
  </si>
  <si>
    <t>Modlniczka - Pracownia Piwa</t>
  </si>
  <si>
    <t>110.</t>
  </si>
  <si>
    <t>Nakło - Krajan</t>
  </si>
  <si>
    <t>111.</t>
  </si>
  <si>
    <t>112.</t>
  </si>
  <si>
    <t>Natolin - Bazyliszek</t>
  </si>
  <si>
    <t>113.</t>
  </si>
  <si>
    <t>Niechanowo</t>
  </si>
  <si>
    <t>Niechlów - Wagabunda</t>
  </si>
  <si>
    <t>114.</t>
  </si>
  <si>
    <t>Niemodlin</t>
  </si>
  <si>
    <t>115.</t>
  </si>
  <si>
    <t>Niezdara - Piekarnia Piwa</t>
  </si>
  <si>
    <t>117.</t>
  </si>
  <si>
    <t>Nowy Sącz - Trzy Korony</t>
  </si>
  <si>
    <t>118.</t>
  </si>
  <si>
    <t>Okuniew</t>
  </si>
  <si>
    <t>119.</t>
  </si>
  <si>
    <t>Olsztyn - Jurand</t>
  </si>
  <si>
    <t>120.</t>
  </si>
  <si>
    <t>Olsztyn - Kormoran</t>
  </si>
  <si>
    <t>121.</t>
  </si>
  <si>
    <t>Olsztyn - Ukiel</t>
  </si>
  <si>
    <t>122.</t>
  </si>
  <si>
    <t>Olsztyn - Warmia</t>
  </si>
  <si>
    <t>123.</t>
  </si>
  <si>
    <t>125.</t>
  </si>
  <si>
    <t>Ostrów Wielkopolski</t>
  </si>
  <si>
    <t>126.</t>
  </si>
  <si>
    <t>Piotrków Trybunalski - Jan Olbracht</t>
  </si>
  <si>
    <t>127.</t>
  </si>
  <si>
    <t>128.</t>
  </si>
  <si>
    <t>Podole</t>
  </si>
  <si>
    <t>129.</t>
  </si>
  <si>
    <t>130.</t>
  </si>
  <si>
    <t>Połczyn Zdrój</t>
  </si>
  <si>
    <t>131.</t>
  </si>
  <si>
    <t>Poniatowa - Zakładowy</t>
  </si>
  <si>
    <t>132.</t>
  </si>
  <si>
    <t>Poznań - Lech</t>
  </si>
  <si>
    <t>133.</t>
  </si>
  <si>
    <t>Poznań - 10,5 (odwrotki)</t>
  </si>
  <si>
    <t>134.</t>
  </si>
  <si>
    <t>Poznań - Pils (odwrotki)</t>
  </si>
  <si>
    <t>135.</t>
  </si>
  <si>
    <t>Poznań - Ułan</t>
  </si>
  <si>
    <t>136.</t>
  </si>
  <si>
    <t>Prochowice</t>
  </si>
  <si>
    <t>137.</t>
  </si>
  <si>
    <t>Przemyśl - Grodzki</t>
  </si>
  <si>
    <t>138.</t>
  </si>
  <si>
    <t>Puck - Spółdzielczy</t>
  </si>
  <si>
    <t>139.</t>
  </si>
  <si>
    <t>Puławy - Trzy Korony</t>
  </si>
  <si>
    <t>140.</t>
  </si>
  <si>
    <t>Racibórz - Zamkowy</t>
  </si>
  <si>
    <t>141.</t>
  </si>
  <si>
    <t>Racibórz - Rynek</t>
  </si>
  <si>
    <t>142.</t>
  </si>
  <si>
    <t>Rakszawa</t>
  </si>
  <si>
    <t>143.</t>
  </si>
  <si>
    <t>Ruda Śląska - Alternatywa</t>
  </si>
  <si>
    <t>144.</t>
  </si>
  <si>
    <t>Rybnik</t>
  </si>
  <si>
    <t>145.</t>
  </si>
  <si>
    <t>146.</t>
  </si>
  <si>
    <t>Rzuchów - Kraftwerk</t>
  </si>
  <si>
    <t>147.</t>
  </si>
  <si>
    <t>148.</t>
  </si>
  <si>
    <t>Siedlce - Brofaktura</t>
  </si>
  <si>
    <t>149.</t>
  </si>
  <si>
    <t>150.</t>
  </si>
  <si>
    <t>Siemianowice Śląskie - Pałacowy</t>
  </si>
  <si>
    <t>151.</t>
  </si>
  <si>
    <t>Sierpc</t>
  </si>
  <si>
    <t>152.</t>
  </si>
  <si>
    <t>Sitnik</t>
  </si>
  <si>
    <t>153.</t>
  </si>
  <si>
    <t>Słupsk</t>
  </si>
  <si>
    <t>154.</t>
  </si>
  <si>
    <t>Sobótka - Browarnia Sobótka Górka</t>
  </si>
  <si>
    <t>155.</t>
  </si>
  <si>
    <t>Sobótka (dawny)</t>
  </si>
  <si>
    <t>156.</t>
  </si>
  <si>
    <t>157.</t>
  </si>
  <si>
    <t>Sopot - Miejski</t>
  </si>
  <si>
    <t>158.</t>
  </si>
  <si>
    <t>159.</t>
  </si>
  <si>
    <t>Starogard - Kociewski</t>
  </si>
  <si>
    <t>160.</t>
  </si>
  <si>
    <t>161.</t>
  </si>
  <si>
    <t>162.</t>
  </si>
  <si>
    <t>Szczecin</t>
  </si>
  <si>
    <t>163.</t>
  </si>
  <si>
    <t>164.</t>
  </si>
  <si>
    <t>165.</t>
  </si>
  <si>
    <t>Szczytno</t>
  </si>
  <si>
    <t>166.</t>
  </si>
  <si>
    <t>Szkaradowo - Nepomucen</t>
  </si>
  <si>
    <t>167.</t>
  </si>
  <si>
    <t>Szymbark - Kaszëbskô Kóruna</t>
  </si>
  <si>
    <t>168.</t>
  </si>
  <si>
    <t>Świdnik</t>
  </si>
  <si>
    <t>169.</t>
  </si>
  <si>
    <t>Świebodzice</t>
  </si>
  <si>
    <t>170.</t>
  </si>
  <si>
    <t>Świętochłowice - Recraft</t>
  </si>
  <si>
    <t>171.</t>
  </si>
  <si>
    <t>Tarczyn</t>
  </si>
  <si>
    <t>172.</t>
  </si>
  <si>
    <t>Tenczynek</t>
  </si>
  <si>
    <t>173.</t>
  </si>
  <si>
    <t>Tleń</t>
  </si>
  <si>
    <t>174.</t>
  </si>
  <si>
    <t>Trzebnica - Cztery Ściany</t>
  </si>
  <si>
    <t>175.</t>
  </si>
  <si>
    <t>176.</t>
  </si>
  <si>
    <t>Tymbark</t>
  </si>
  <si>
    <t>177.</t>
  </si>
  <si>
    <t>Uherce Mineralne - Ursa Maior</t>
  </si>
  <si>
    <t>178.</t>
  </si>
  <si>
    <t>Uniejów - Wiatr</t>
  </si>
  <si>
    <t>179.</t>
  </si>
  <si>
    <t>Ustroń - Wrzos</t>
  </si>
  <si>
    <t>180.</t>
  </si>
  <si>
    <t>Warka</t>
  </si>
  <si>
    <t>181.</t>
  </si>
  <si>
    <t>Warka - Browarka</t>
  </si>
  <si>
    <t>182.</t>
  </si>
  <si>
    <t>183.</t>
  </si>
  <si>
    <t>Warszawa - Br. Warszawski</t>
  </si>
  <si>
    <t>184.</t>
  </si>
  <si>
    <t>185.</t>
  </si>
  <si>
    <t>Węgrzce Wielkie</t>
  </si>
  <si>
    <t>186.</t>
  </si>
  <si>
    <t>Widawa</t>
  </si>
  <si>
    <t>187.</t>
  </si>
  <si>
    <t>Wieprz - Pinta</t>
  </si>
  <si>
    <t>188.</t>
  </si>
  <si>
    <t>Witnica</t>
  </si>
  <si>
    <t>189.</t>
  </si>
  <si>
    <t>Wola Mysłowska - Huzar</t>
  </si>
  <si>
    <t>190.</t>
  </si>
  <si>
    <t>Wrocław - Mieszczański</t>
  </si>
  <si>
    <t>191.</t>
  </si>
  <si>
    <t>Wrocław - Odra Barrels</t>
  </si>
  <si>
    <t>192.</t>
  </si>
  <si>
    <t>Wrocław - Piast</t>
  </si>
  <si>
    <t>193.</t>
  </si>
  <si>
    <t>Wrocław - Profesja</t>
  </si>
  <si>
    <t>194.</t>
  </si>
  <si>
    <t>Wrocław - Prost</t>
  </si>
  <si>
    <t>195.</t>
  </si>
  <si>
    <t>Wrocław - Spiż</t>
  </si>
  <si>
    <t>196.</t>
  </si>
  <si>
    <t>Wrocław - Stu Mostów</t>
  </si>
  <si>
    <t>197.</t>
  </si>
  <si>
    <t>Wrocław - Wielka Wyspa</t>
  </si>
  <si>
    <t>198.</t>
  </si>
  <si>
    <t>Wrocław - Zakrzów</t>
  </si>
  <si>
    <t>199.</t>
  </si>
  <si>
    <t>Wrocław - Złoty Pies</t>
  </si>
  <si>
    <t>200.</t>
  </si>
  <si>
    <t>201.</t>
  </si>
  <si>
    <t>Zabrze</t>
  </si>
  <si>
    <t>202.</t>
  </si>
  <si>
    <t>Zaczernie</t>
  </si>
  <si>
    <t>Zakrzów - Kazimierz</t>
  </si>
  <si>
    <t>203.</t>
  </si>
  <si>
    <t>Zamość</t>
  </si>
  <si>
    <t>204.</t>
  </si>
  <si>
    <t>Zarzecze</t>
  </si>
  <si>
    <t>205.</t>
  </si>
  <si>
    <t>Zawiercie - Browar Jana</t>
  </si>
  <si>
    <t>206.</t>
  </si>
  <si>
    <t>Zawiercie - Browar Na Jurze</t>
  </si>
  <si>
    <t>207.</t>
  </si>
  <si>
    <t>208.</t>
  </si>
  <si>
    <t>209.</t>
  </si>
  <si>
    <t>Zielona Góra - Haust</t>
  </si>
  <si>
    <t>210.</t>
  </si>
  <si>
    <t>211.</t>
  </si>
  <si>
    <t>Zwierzyniec</t>
  </si>
  <si>
    <t>212.</t>
  </si>
  <si>
    <t>Zwoleń - Maryensztadt</t>
  </si>
  <si>
    <t>213.</t>
  </si>
  <si>
    <t>Żnin</t>
  </si>
  <si>
    <t>214.</t>
  </si>
  <si>
    <t>215.</t>
  </si>
  <si>
    <t>Żywiec</t>
  </si>
  <si>
    <t>216.</t>
  </si>
  <si>
    <t>217.</t>
  </si>
  <si>
    <t>Żywiec - Krajcar</t>
  </si>
  <si>
    <t>218.</t>
  </si>
  <si>
    <t>219.</t>
  </si>
  <si>
    <t>POLSKIE PIWO</t>
  </si>
  <si>
    <t>220.</t>
  </si>
  <si>
    <t>Browary kontraktowe</t>
  </si>
  <si>
    <t>221.</t>
  </si>
  <si>
    <t>Rozlewnie</t>
  </si>
  <si>
    <t>222.</t>
  </si>
  <si>
    <t>223.</t>
  </si>
  <si>
    <t>Kapsle marek produkowanych na zlecenie</t>
  </si>
  <si>
    <t>224.</t>
  </si>
  <si>
    <t>Niezidentyfikowane</t>
  </si>
  <si>
    <t>Razem kapsle przed i po 1945</t>
  </si>
  <si>
    <t>Polskie kapsle piwne bez podziału</t>
  </si>
  <si>
    <t>Polskie kapsle niepiwne bez podziału</t>
  </si>
  <si>
    <t>KAPSLE POLSKIE POZA ANKIETĄ</t>
  </si>
  <si>
    <t>Browary domowe</t>
  </si>
  <si>
    <t>Kapsle giełdowe</t>
  </si>
  <si>
    <t>Kapsle okolicznościowe</t>
  </si>
  <si>
    <t>Kapsle kolekcjonerskie</t>
  </si>
  <si>
    <t>Repliki</t>
  </si>
  <si>
    <t>Nadruki laserowe</t>
  </si>
  <si>
    <t>Kapsle reklamowe</t>
  </si>
  <si>
    <t>Serie</t>
  </si>
  <si>
    <t>Serie Konstancin 2007</t>
  </si>
  <si>
    <t>Serie Kormoran 2009</t>
  </si>
  <si>
    <t>Serie Kormoran 2012</t>
  </si>
  <si>
    <t>Serie reklamowe Can-Pack</t>
  </si>
  <si>
    <t>Serie Beer Concept Kraków</t>
  </si>
  <si>
    <t>WES Wolsztyn</t>
  </si>
  <si>
    <t>Serie inne</t>
  </si>
  <si>
    <t>Kody 4-znakowe</t>
  </si>
  <si>
    <t>Carlsberg</t>
  </si>
  <si>
    <t>Wrocław Piast</t>
  </si>
  <si>
    <t>Kody 7-znakowe</t>
  </si>
  <si>
    <t>Sierpc biały</t>
  </si>
  <si>
    <t>Sierpc czarny</t>
  </si>
  <si>
    <t>Sierpc czerwony</t>
  </si>
  <si>
    <t>Sierpc zielony</t>
  </si>
  <si>
    <t>Wrocław czarny</t>
  </si>
  <si>
    <t>Wrocław żółty</t>
  </si>
  <si>
    <t>Nakrętki</t>
  </si>
  <si>
    <t>Nakrętki PET z Polski</t>
  </si>
  <si>
    <t>Nakrętki PET z zagranicy</t>
  </si>
  <si>
    <t>Nakrętki z wódki</t>
  </si>
  <si>
    <t>Lp.</t>
  </si>
  <si>
    <t>Kraj</t>
  </si>
  <si>
    <t>Piwne</t>
  </si>
  <si>
    <t>Niepiwne</t>
  </si>
  <si>
    <t>EUROPA</t>
  </si>
  <si>
    <t>Albania</t>
  </si>
  <si>
    <t>Andora</t>
  </si>
  <si>
    <t>Austria</t>
  </si>
  <si>
    <t>Belgia</t>
  </si>
  <si>
    <t>Białoruś</t>
  </si>
  <si>
    <t>Bośnia i Hercegowina</t>
  </si>
  <si>
    <t>Bułgaria</t>
  </si>
  <si>
    <t>Chorwacja</t>
  </si>
  <si>
    <t>Cypr</t>
  </si>
  <si>
    <t>Cypr Turecki</t>
  </si>
  <si>
    <t xml:space="preserve">Czarnogóra              </t>
  </si>
  <si>
    <t>Czechy</t>
  </si>
  <si>
    <t>Dania</t>
  </si>
  <si>
    <t>Estonia</t>
  </si>
  <si>
    <t>Finlandia</t>
  </si>
  <si>
    <t>Francja</t>
  </si>
  <si>
    <t>Grecja</t>
  </si>
  <si>
    <t>Guernsey</t>
  </si>
  <si>
    <t>Hiszpania</t>
  </si>
  <si>
    <t>Holandia</t>
  </si>
  <si>
    <t>Irlandia</t>
  </si>
  <si>
    <t>Islandia</t>
  </si>
  <si>
    <t xml:space="preserve">Kosowo               </t>
  </si>
  <si>
    <t>Liechtenstein</t>
  </si>
  <si>
    <t>Litwa</t>
  </si>
  <si>
    <t>Luksemburg</t>
  </si>
  <si>
    <t>Łotwa</t>
  </si>
  <si>
    <t>Macedonia Północna</t>
  </si>
  <si>
    <t>Malta</t>
  </si>
  <si>
    <t>Mołdawia</t>
  </si>
  <si>
    <t>Monako</t>
  </si>
  <si>
    <t>Nadniestrze</t>
  </si>
  <si>
    <t>Niemcy</t>
  </si>
  <si>
    <t>Norwegia</t>
  </si>
  <si>
    <t>Portugalia</t>
  </si>
  <si>
    <t>Rosja</t>
  </si>
  <si>
    <t>Rumunia</t>
  </si>
  <si>
    <t>San Marino</t>
  </si>
  <si>
    <t xml:space="preserve">Serbia                     </t>
  </si>
  <si>
    <t>Słowacja</t>
  </si>
  <si>
    <t>Słowenia</t>
  </si>
  <si>
    <t>Szwajcaria</t>
  </si>
  <si>
    <t>Szwecja</t>
  </si>
  <si>
    <t>Ukraina</t>
  </si>
  <si>
    <t>Węgry</t>
  </si>
  <si>
    <t>Wielka Brytania</t>
  </si>
  <si>
    <t>Włochy</t>
  </si>
  <si>
    <t>Wyspa Jersey</t>
  </si>
  <si>
    <t>Wyspa Man</t>
  </si>
  <si>
    <t>W-y Owcze</t>
  </si>
  <si>
    <t>AMERYKI</t>
  </si>
  <si>
    <t>Argentyna</t>
  </si>
  <si>
    <t>Belize</t>
  </si>
  <si>
    <t>Boliwia</t>
  </si>
  <si>
    <t>Brazylia</t>
  </si>
  <si>
    <t>Chile</t>
  </si>
  <si>
    <t>Ekwador</t>
  </si>
  <si>
    <t>Grenlandia</t>
  </si>
  <si>
    <t>Gujana</t>
  </si>
  <si>
    <t>Gujana Francuska</t>
  </si>
  <si>
    <t>Gwatemala</t>
  </si>
  <si>
    <t>Honduras</t>
  </si>
  <si>
    <t>Kanada</t>
  </si>
  <si>
    <t>Kolumbia</t>
  </si>
  <si>
    <t>Kostaryka</t>
  </si>
  <si>
    <t>Meksyk</t>
  </si>
  <si>
    <t>Nikaragua</t>
  </si>
  <si>
    <t>Panama</t>
  </si>
  <si>
    <t>Paragwaj</t>
  </si>
  <si>
    <t>Peru</t>
  </si>
  <si>
    <t>Salwador</t>
  </si>
  <si>
    <t>Surinam</t>
  </si>
  <si>
    <t>Urugwaj</t>
  </si>
  <si>
    <t>Stany Zjednoczone</t>
  </si>
  <si>
    <t>Wenezuela</t>
  </si>
  <si>
    <t>AFRYKA</t>
  </si>
  <si>
    <t>Algeria</t>
  </si>
  <si>
    <t>Angola</t>
  </si>
  <si>
    <t>Benin</t>
  </si>
  <si>
    <t>Botswana</t>
  </si>
  <si>
    <t>Burkina Faso</t>
  </si>
  <si>
    <t>Burundi</t>
  </si>
  <si>
    <t>Ceuta</t>
  </si>
  <si>
    <t>Czad</t>
  </si>
  <si>
    <t>Dem. Rep. Konga / Zair</t>
  </si>
  <si>
    <t>Dżibuti</t>
  </si>
  <si>
    <t>Egipt</t>
  </si>
  <si>
    <t>Erytrea</t>
  </si>
  <si>
    <t>Eswatini (d. Suazi)</t>
  </si>
  <si>
    <t>Etiopia</t>
  </si>
  <si>
    <t>Gabon</t>
  </si>
  <si>
    <t>Gambia</t>
  </si>
  <si>
    <t>Ghana</t>
  </si>
  <si>
    <t>Gwinea</t>
  </si>
  <si>
    <t>Gwinea Bissau</t>
  </si>
  <si>
    <t>Gwinea Równikowa</t>
  </si>
  <si>
    <t>Kamerun</t>
  </si>
  <si>
    <t>Kenia</t>
  </si>
  <si>
    <t>Komory</t>
  </si>
  <si>
    <t>Lesotho</t>
  </si>
  <si>
    <t>Liberia</t>
  </si>
  <si>
    <t>Libia</t>
  </si>
  <si>
    <t>Madagaskar</t>
  </si>
  <si>
    <t>Majotta</t>
  </si>
  <si>
    <t>Malawi</t>
  </si>
  <si>
    <t>Mali</t>
  </si>
  <si>
    <t>Maroko</t>
  </si>
  <si>
    <t>Mauretania</t>
  </si>
  <si>
    <t>Mauritius</t>
  </si>
  <si>
    <t>Mozambik</t>
  </si>
  <si>
    <t>Namibia</t>
  </si>
  <si>
    <t>Niger</t>
  </si>
  <si>
    <t>Nigeria</t>
  </si>
  <si>
    <t>Rep. Południowej Afryki</t>
  </si>
  <si>
    <t>Rep. Środkowoafrykańska</t>
  </si>
  <si>
    <t>Rep. Zielonego Przylądka</t>
  </si>
  <si>
    <t>Reunion</t>
  </si>
  <si>
    <t>Rwanda</t>
  </si>
  <si>
    <t>Senegal</t>
  </si>
  <si>
    <t>Seszele</t>
  </si>
  <si>
    <t>Sierra Leone</t>
  </si>
  <si>
    <t>Somalia</t>
  </si>
  <si>
    <t>Sudan</t>
  </si>
  <si>
    <t>Sudan Południowy</t>
  </si>
  <si>
    <t>Tanzania</t>
  </si>
  <si>
    <t>Togo</t>
  </si>
  <si>
    <t>Tunezja</t>
  </si>
  <si>
    <t>Uganda</t>
  </si>
  <si>
    <t>Wybrzeże Kości Słoniowej</t>
  </si>
  <si>
    <t>W-y św. Tomasza</t>
  </si>
  <si>
    <t>Zambia</t>
  </si>
  <si>
    <t>Zimbabwe</t>
  </si>
  <si>
    <t>KARAIBY</t>
  </si>
  <si>
    <t>Antigua i Barbuda</t>
  </si>
  <si>
    <t>Aruba</t>
  </si>
  <si>
    <t>Barbados</t>
  </si>
  <si>
    <t>Bermudy</t>
  </si>
  <si>
    <t xml:space="preserve">Curacao                 </t>
  </si>
  <si>
    <t>Dominika</t>
  </si>
  <si>
    <t>Dominikana</t>
  </si>
  <si>
    <t>Grenada</t>
  </si>
  <si>
    <t xml:space="preserve">Gwadelupa               </t>
  </si>
  <si>
    <t>Haiti</t>
  </si>
  <si>
    <t>Jamajka</t>
  </si>
  <si>
    <t>Kajmany</t>
  </si>
  <si>
    <t>Kuba</t>
  </si>
  <si>
    <t xml:space="preserve">Martynika     </t>
  </si>
  <si>
    <t>Saint-Martin (fr.)</t>
  </si>
  <si>
    <t>St. Vincent i Grenadyny</t>
  </si>
  <si>
    <t>Sint Maarten (hol.)</t>
  </si>
  <si>
    <t>Trynidad i Tobago</t>
  </si>
  <si>
    <t>Turks i Caicos</t>
  </si>
  <si>
    <t>AZJA</t>
  </si>
  <si>
    <t>Abchazja</t>
  </si>
  <si>
    <t>Afganistan</t>
  </si>
  <si>
    <t>Armenia</t>
  </si>
  <si>
    <t>Azerbejdżan</t>
  </si>
  <si>
    <t>Bangladesz</t>
  </si>
  <si>
    <t>Bhutan</t>
  </si>
  <si>
    <t>Chiny</t>
  </si>
  <si>
    <t>Filipiny</t>
  </si>
  <si>
    <t>Gruzja</t>
  </si>
  <si>
    <t>Hongkong</t>
  </si>
  <si>
    <t>Indie</t>
  </si>
  <si>
    <t>Indonezja</t>
  </si>
  <si>
    <t>Japonia</t>
  </si>
  <si>
    <t>Kambodża</t>
  </si>
  <si>
    <t>Kazachstan</t>
  </si>
  <si>
    <t>Kirgistan</t>
  </si>
  <si>
    <t>Korea Południowa</t>
  </si>
  <si>
    <t>Korea Północna</t>
  </si>
  <si>
    <t>Laos</t>
  </si>
  <si>
    <t>Malediwy</t>
  </si>
  <si>
    <t>Malezja</t>
  </si>
  <si>
    <t>Mongolia</t>
  </si>
  <si>
    <t>Nepal</t>
  </si>
  <si>
    <t>Pakistan</t>
  </si>
  <si>
    <t>Singapur</t>
  </si>
  <si>
    <t>Sri Lanka</t>
  </si>
  <si>
    <t>Tadżykistan</t>
  </si>
  <si>
    <t>Tajlandia</t>
  </si>
  <si>
    <t>Tajwan</t>
  </si>
  <si>
    <t>Timor Wschodni</t>
  </si>
  <si>
    <t>Turkmenistan</t>
  </si>
  <si>
    <t>Uzbekistan</t>
  </si>
  <si>
    <t>Wietnam</t>
  </si>
  <si>
    <t>BLISKI WSCHÓD</t>
  </si>
  <si>
    <t>Arabia Saudyjska</t>
  </si>
  <si>
    <t>Autonomia Palestyńska</t>
  </si>
  <si>
    <t>Bahrain</t>
  </si>
  <si>
    <t>Irak</t>
  </si>
  <si>
    <t>Iran</t>
  </si>
  <si>
    <t>Izrael</t>
  </si>
  <si>
    <t>Jemen</t>
  </si>
  <si>
    <t>Jordania</t>
  </si>
  <si>
    <t>Katar</t>
  </si>
  <si>
    <t>Kuwejt</t>
  </si>
  <si>
    <t>Liban</t>
  </si>
  <si>
    <t>Oman</t>
  </si>
  <si>
    <t>Syria</t>
  </si>
  <si>
    <t>Turcja</t>
  </si>
  <si>
    <t>Zjednoczone Emiraty Arabskie</t>
  </si>
  <si>
    <t>OCEANIA</t>
  </si>
  <si>
    <t>Australia</t>
  </si>
  <si>
    <t>Fidżi</t>
  </si>
  <si>
    <t>Guam</t>
  </si>
  <si>
    <t>Nowa Kaledonia</t>
  </si>
  <si>
    <t>Nowa Zelandia</t>
  </si>
  <si>
    <t>Palau</t>
  </si>
  <si>
    <t>Papua Nowa Gwinea</t>
  </si>
  <si>
    <t>Polinezja Francuska</t>
  </si>
  <si>
    <t>Tonga</t>
  </si>
  <si>
    <t>Vanuatu</t>
  </si>
  <si>
    <t>Kapsle niezidentyfikowane</t>
  </si>
  <si>
    <t>SUMA</t>
  </si>
  <si>
    <t>Kapsle zagraniczne bez podziału</t>
  </si>
  <si>
    <t>Gniezno - Dobry Browar</t>
  </si>
  <si>
    <t>Stare Sady - Mikołajki</t>
  </si>
  <si>
    <t>Stargard - Miejski Browar Stargard</t>
  </si>
  <si>
    <t>Warszawa - Królewski</t>
  </si>
  <si>
    <t>Kraków - Nowa Wytwórnia</t>
  </si>
  <si>
    <t>Lublin - Lublin (restauracyjny)</t>
  </si>
  <si>
    <t>Lublin - Lwów (restauracyjny)</t>
  </si>
  <si>
    <t>Stary Sącz - Personall Kraft Beer</t>
  </si>
  <si>
    <t>Warszawa (NEST)</t>
  </si>
  <si>
    <t>Bydgoszcz (Bydgoski)</t>
  </si>
  <si>
    <t>Bydgoszcz (Myślęcinek)</t>
  </si>
  <si>
    <t>Zduny - Impuls (restauracyjny)</t>
  </si>
  <si>
    <t>Gliwice - Koneser/Majer</t>
  </si>
  <si>
    <t>Kraków - TEA Time (PUB)</t>
  </si>
  <si>
    <t>Łoziska k. Piaseczna - BeerLab</t>
  </si>
  <si>
    <t>Łódź nr 1</t>
  </si>
  <si>
    <t>Piotrków Trybunalski - Cornelius</t>
  </si>
  <si>
    <t>Suwałki - Północny (do 2007)</t>
  </si>
  <si>
    <t>Suwałki - Północny - restauracyjny (od 2016)</t>
  </si>
  <si>
    <t>Szczyrzyc - Szczyrzycki Browar Cystersów "Gryf"</t>
  </si>
  <si>
    <t>Tychy - Browary Książęce</t>
  </si>
  <si>
    <t>Tychy - Obywatelski</t>
  </si>
  <si>
    <t>Zgoda (Aleksandrów Kuj.) - De Facto</t>
  </si>
  <si>
    <t>Zielona Góra - Br. Zachodnie Lubusz</t>
  </si>
  <si>
    <t>Cieśle - Bartek</t>
  </si>
  <si>
    <t>Łódź - Warkot</t>
  </si>
  <si>
    <t>Katowice - Kattowitzer</t>
  </si>
  <si>
    <t>Mjanma (Birma)</t>
  </si>
  <si>
    <t>Brunei Darussalam</t>
  </si>
  <si>
    <t>Kongo</t>
  </si>
  <si>
    <t>Portoryko</t>
  </si>
  <si>
    <t>Saint Kitts i Nevis</t>
  </si>
  <si>
    <t>Saint Lucia</t>
  </si>
  <si>
    <t>Wyspy Bahama</t>
  </si>
  <si>
    <t>Wyspy Dziewicze (Brytyjskie)</t>
  </si>
  <si>
    <t>Wyspy Dziewicze (USA)</t>
  </si>
  <si>
    <t>Wyspy Cooka</t>
  </si>
  <si>
    <t>Wyspy Salomona</t>
  </si>
  <si>
    <t>Wyspy Alandzkie</t>
  </si>
  <si>
    <t>Samoa</t>
  </si>
  <si>
    <t>Samoa Amerykańskie</t>
  </si>
  <si>
    <t>Bonaire, Sint Eustatius i Saba (Holandia Karaibska)</t>
  </si>
  <si>
    <t>Gibraltar</t>
  </si>
  <si>
    <t>Makau</t>
  </si>
  <si>
    <t>Domaniewek - JaBeerWocky</t>
  </si>
  <si>
    <t>43.</t>
  </si>
  <si>
    <t>80.</t>
  </si>
  <si>
    <t>84.</t>
  </si>
  <si>
    <t>116.</t>
  </si>
  <si>
    <t>124.</t>
  </si>
  <si>
    <t>225.</t>
  </si>
  <si>
    <t>226.</t>
  </si>
  <si>
    <t>227.</t>
  </si>
  <si>
    <t>228.</t>
  </si>
  <si>
    <t>229.</t>
  </si>
  <si>
    <t>230.</t>
  </si>
  <si>
    <t>231.</t>
  </si>
  <si>
    <t>232.</t>
  </si>
  <si>
    <t>233.</t>
  </si>
  <si>
    <t>Brakujące:</t>
  </si>
  <si>
    <t>POLSKIE</t>
  </si>
  <si>
    <t>POLSKIE I ZAGRANICZNE</t>
  </si>
  <si>
    <t>ZAGRANICZNE</t>
  </si>
  <si>
    <t>1. Jakie kapsle zbierasz?</t>
  </si>
  <si>
    <t>2. Jak zliczasz kapsle polskie?</t>
  </si>
  <si>
    <t>3. Czy zbierasz kapsle uwzględniając sygnatury?</t>
  </si>
  <si>
    <t xml:space="preserve">4. Czy uwzględniasz tzw. "odwrotki", czyli kapsle z różnymi nadrukami na spodzie kapsla lub bez nich (np. promocyjne, Br. Stu Mostów, Profesja)? </t>
  </si>
  <si>
    <t xml:space="preserve">5. Czy uwzględniasz jako różne, kapsle z tą samą sygnaturą bez dodrukowanej cyfry i z dodrukowaną cyfrą na ząbkach? </t>
  </si>
  <si>
    <t xml:space="preserve">6. Czy uwzględniasz jako różne, kapsle z tą samą sygnaturą i z cyfrą, ale nadrukowanymi w różnych miejscach patrząc w/g tarczy zegara? </t>
  </si>
  <si>
    <t xml:space="preserve">7. Czy uwzględniasz tzw. odmiany, czyli kapsle różniące się odcieniami tego samego koloru, spowodowane działaniem czynników zewnętrznych lub błędem drukarskim? </t>
  </si>
  <si>
    <t xml:space="preserve">8. Czy uwzględniasz jako polskie, kapsle zagranicznych marek piw produkowanych w Polsce na licencji lub pod nadzorem browarów zagranicznych (np. Carlsberg, Heineken, Kozel, Pabst)? </t>
  </si>
  <si>
    <t>9. Jakiego rodzaju kapsle zbierasz?</t>
  </si>
  <si>
    <t>Chojnice - Gościniec</t>
  </si>
  <si>
    <t>Libusza - Stodoła</t>
  </si>
  <si>
    <t>Kraków - Pukal</t>
  </si>
  <si>
    <t>Janowice Wielkie - Miedzianka</t>
  </si>
  <si>
    <t>Annopole - Gzub</t>
  </si>
  <si>
    <t>Miłosław - Fortuna</t>
  </si>
  <si>
    <t>Stargard - Stargard</t>
  </si>
  <si>
    <t>Siemianowice</t>
  </si>
  <si>
    <t>Bielkówko - Amber</t>
  </si>
  <si>
    <t>Kłodawa - Zodiak</t>
  </si>
  <si>
    <t>Kraków (stary)</t>
  </si>
  <si>
    <t>Pokrówka k. Chełmna - Jagiełło</t>
  </si>
  <si>
    <t>Zduńska Wola - Br. Staropolski</t>
  </si>
  <si>
    <t>Bałtów (restauracyjny)</t>
  </si>
  <si>
    <t>Puck (nowy)</t>
  </si>
  <si>
    <t>Jedlina-Zdrój - Jedlinka</t>
  </si>
  <si>
    <t>Rumianek - Za Miastem</t>
  </si>
  <si>
    <t>Nowe Miasto Lubawskie - Piwoteka</t>
  </si>
  <si>
    <t>Nowa Wieś Legnicka - Jaworzyński</t>
  </si>
  <si>
    <t>w tym Odwrotki</t>
  </si>
  <si>
    <t>w tym Dziewice</t>
  </si>
  <si>
    <t>Ciechomice (Gustav Keilich)</t>
  </si>
  <si>
    <t>Bednary^</t>
  </si>
  <si>
    <t>Białowieża - Przełom / Łyski - Biały^</t>
  </si>
  <si>
    <t>Kamionka - Gontyniec^</t>
  </si>
  <si>
    <t>Książenice - Przetwórnia Chmielu^</t>
  </si>
  <si>
    <t>Łódź - Księży Młyn^</t>
  </si>
  <si>
    <t>Nowe Rochowice - Roch^</t>
  </si>
  <si>
    <t>Opole - Słociak^</t>
  </si>
  <si>
    <t>Sady^</t>
  </si>
  <si>
    <t>Sochaczew - Socho^</t>
  </si>
  <si>
    <t>Szczyrzyc - Marysia^</t>
  </si>
  <si>
    <t>Toruń - Br. Staromiejski Jan Olbracht (restauracyjny)^</t>
  </si>
  <si>
    <t>Wiersz tylko dla uczestników zbierających wg miejsca warzenia - Br. Piwoteka [http://www.kapsle.webd.pl/kapsle/Polska,1,B.html]</t>
  </si>
  <si>
    <t>Wiersz tylko dla uczestników zbierających wg miejsca warzenia - "Piwa Świata" [2 kapsle]</t>
  </si>
  <si>
    <t>Wiersz tylko dla uczestników zbierających wg miejsca warzenia - Br. Witch, Br. Jurand, Br. Bydgoskich (nowych), Br. Kraków (nowego) i marki "Regionalne Składy Piwne"</t>
  </si>
  <si>
    <t>Wiersz tylko dla uczestników zbierających wg miejsca warzenia - Br. Sick Boy Brewing</t>
  </si>
  <si>
    <t>Wiersz tylko dla uczestników zbierających wg miejsca warzenia - Br. Piwoteka</t>
  </si>
  <si>
    <t>Wiersz tylko dla uczestników zbierających wg miejsca warzenia - Br. Majstersztyk</t>
  </si>
  <si>
    <t>Wiersz tylko dla uczestników zbierających wg miejsca warzenia - kapsel z okazji 10 lat NSZZP JMP "Biedronka"</t>
  </si>
  <si>
    <t>Wiersz tylko dla uczestników zbierających wg miejsca warzenia - Br. Moczybroda</t>
  </si>
  <si>
    <t>Wiersz tylko dla uczestników zbierających wg miejsca warzenia - Br. Skrzat</t>
  </si>
  <si>
    <t>Wiersz tylko dla uczestników zbierających wg miejsca warzenia - Br. Baba Yaga, Br. Browanza, Br. Marcel, Br. Wilk na bani</t>
  </si>
  <si>
    <t>Wiersz tylko dla uczestników zbierających wg miejsca warzenia - kapsle z browaru restauracyjnego Jan Olbracht w Toruniu</t>
  </si>
  <si>
    <t>Wąsosz</t>
  </si>
  <si>
    <t>Żyrardów - Beer Bros.^</t>
  </si>
  <si>
    <t>Wiersz tylko dla uczestników zbierających wg miejsca warzenia - Br. Bunkier</t>
  </si>
  <si>
    <t>Żywiec - Zapanbrat^</t>
  </si>
  <si>
    <t>Żywiec - Beskidzki Browar Rzemieślniczy^</t>
  </si>
  <si>
    <t>Wiersz tylko dla uczestników zbierających wg miejsca warzenia - Br. Trzech Kumpli, Br. Raduga</t>
  </si>
  <si>
    <t>Warszawa (Haberbusch)</t>
  </si>
  <si>
    <t>Gostynin</t>
  </si>
  <si>
    <t>Miedzyrzec Podlaski (Browar Craft)</t>
  </si>
  <si>
    <t>Nowe Miasto Lubawskie - Br. Nowomiejski</t>
  </si>
  <si>
    <t>Wiersz tylko dla uczestników zbierających wg miejsca warzenia - Restauracja Wozownia w Brzegu</t>
  </si>
  <si>
    <t>Gdańsk - Nowy Browar</t>
  </si>
  <si>
    <t>Kielce - Kielecki Browar Restauracyjny</t>
  </si>
  <si>
    <t>Nysa - Książęcy Browar Nysa^</t>
  </si>
  <si>
    <t>Ciechów - Średzka Manufaktura</t>
  </si>
  <si>
    <t>Kapsle marek zagranicznych</t>
  </si>
  <si>
    <t>234.</t>
  </si>
  <si>
    <t>235.</t>
  </si>
  <si>
    <t>236.</t>
  </si>
  <si>
    <t>237.</t>
  </si>
  <si>
    <t>238.</t>
  </si>
  <si>
    <t>239.</t>
  </si>
  <si>
    <t>240.</t>
  </si>
  <si>
    <t>241.</t>
  </si>
  <si>
    <t>242.</t>
  </si>
  <si>
    <t>243.</t>
  </si>
  <si>
    <t>244.</t>
  </si>
  <si>
    <t>245.</t>
  </si>
  <si>
    <t>246.</t>
  </si>
  <si>
    <t>247.</t>
  </si>
  <si>
    <t>248.</t>
  </si>
  <si>
    <t>249.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</si>
</sst>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3" x14ac:knownFonts="1">
    <font>
      <sz val="10"/>
      <color rgb="FF000000"/>
      <name val="Arial"/>
    </font>
    <font>
      <b/>
      <sz val="18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24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i/>
      <sz val="10"/>
      <color rgb="FF000000"/>
      <name val="Arial"/>
      <family val="2"/>
      <charset val="238"/>
    </font>
    <font>
      <u/>
      <sz val="10"/>
      <color theme="1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CCECFF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 ce"/>
    </font>
    <font>
      <sz val="10"/>
      <color rgb="FFFFFFFF"/>
      <name val="Arial ce"/>
    </font>
    <font>
      <sz val="8"/>
      <color rgb="FF000000"/>
      <name val="Times New Roman"/>
      <family val="1"/>
      <charset val="238"/>
    </font>
    <font>
      <b/>
      <sz val="12"/>
      <color rgb="FF000000"/>
      <name val="Arial ce"/>
    </font>
    <font>
      <b/>
      <sz val="10"/>
      <color rgb="FF000000"/>
      <name val="Arial ce"/>
    </font>
    <font>
      <sz val="10"/>
      <color rgb="FF000000"/>
      <name val="Verdana"/>
      <family val="2"/>
      <charset val="238"/>
    </font>
    <font>
      <b/>
      <sz val="10"/>
      <color rgb="FF000000"/>
      <name val="Verdana"/>
      <family val="2"/>
      <charset val="238"/>
    </font>
    <font>
      <sz val="10"/>
      <color rgb="FF0070C0"/>
      <name val="Arial ce"/>
    </font>
    <font>
      <sz val="8"/>
      <color rgb="FF000000"/>
      <name val="Arial ce"/>
    </font>
    <font>
      <b/>
      <sz val="8"/>
      <color rgb="FF000000"/>
      <name val="Arial ce"/>
    </font>
    <font>
      <sz val="9"/>
      <color rgb="FFFF0000"/>
      <name val="Arial ce"/>
    </font>
    <font>
      <sz val="9"/>
      <color rgb="FF000000"/>
      <name val="Arial ce"/>
    </font>
    <font>
      <sz val="8"/>
      <color rgb="FF00000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10"/>
      <color rgb="FF000000"/>
      <name val="Verdana"/>
      <family val="2"/>
      <charset val="238"/>
    </font>
    <font>
      <b/>
      <u/>
      <sz val="10"/>
      <color rgb="FF000000"/>
      <name val="Arial"/>
      <family val="2"/>
      <charset val="238"/>
    </font>
    <font>
      <b/>
      <sz val="10"/>
      <color theme="1"/>
      <name val="Arial ce"/>
    </font>
    <font>
      <sz val="8"/>
      <color rgb="FFFF0000"/>
      <name val="Arial ce"/>
    </font>
    <font>
      <b/>
      <i/>
      <sz val="8"/>
      <color rgb="FF000000"/>
      <name val="Arial ce"/>
    </font>
    <font>
      <b/>
      <sz val="12"/>
      <color rgb="FF000000"/>
      <name val="Arial"/>
      <family val="2"/>
      <charset val="238"/>
    </font>
    <font>
      <sz val="12"/>
      <color rgb="FF000000"/>
      <name val="Arial ce"/>
    </font>
    <font>
      <sz val="12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color theme="0"/>
      <name val="Arial ce"/>
      <charset val="238"/>
    </font>
    <font>
      <b/>
      <sz val="10"/>
      <color theme="0"/>
      <name val="Arial ce"/>
      <charset val="238"/>
    </font>
    <font>
      <sz val="8"/>
      <name val="Arial"/>
      <family val="2"/>
      <charset val="238"/>
    </font>
    <font>
      <sz val="10"/>
      <name val="Verdana"/>
      <family val="2"/>
      <charset val="238"/>
    </font>
    <font>
      <sz val="10"/>
      <color rgb="FF00B050"/>
      <name val="Arial"/>
      <family val="2"/>
      <charset val="238"/>
    </font>
    <font>
      <sz val="8"/>
      <name val="Arial ce"/>
    </font>
    <font>
      <sz val="8"/>
      <name val="Arial ce"/>
      <charset val="238"/>
    </font>
    <font>
      <b/>
      <sz val="10"/>
      <name val="Arial"/>
      <family val="2"/>
      <charset val="238"/>
    </font>
    <font>
      <sz val="10"/>
      <color theme="9" tint="-0.249977111117893"/>
      <name val="Arial ce"/>
      <charset val="238"/>
    </font>
  </fonts>
  <fills count="27">
    <fill>
      <patternFill patternType="none"/>
    </fill>
    <fill>
      <patternFill patternType="gray125"/>
    </fill>
    <fill>
      <patternFill patternType="solid">
        <fgColor rgb="FFCCECFF"/>
        <bgColor rgb="FFCCECFF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99"/>
      </patternFill>
    </fill>
    <fill>
      <patternFill patternType="solid">
        <fgColor rgb="FFFBD4B4"/>
        <bgColor rgb="FFFBD4B4"/>
      </patternFill>
    </fill>
    <fill>
      <patternFill patternType="solid">
        <fgColor rgb="FFC2D69B"/>
        <bgColor rgb="FFC2D69B"/>
      </patternFill>
    </fill>
    <fill>
      <patternFill patternType="solid">
        <fgColor rgb="FF7F7F7F"/>
        <bgColor rgb="FF7F7F7F"/>
      </patternFill>
    </fill>
    <fill>
      <patternFill patternType="solid">
        <fgColor rgb="FFCCFF99"/>
        <bgColor rgb="FFCCFF99"/>
      </patternFill>
    </fill>
    <fill>
      <patternFill patternType="solid">
        <fgColor rgb="FFFABF8F"/>
        <bgColor rgb="FFFABF8F"/>
      </patternFill>
    </fill>
    <fill>
      <patternFill patternType="solid">
        <fgColor rgb="FFFF0000"/>
        <bgColor rgb="FFFF0000"/>
      </patternFill>
    </fill>
    <fill>
      <patternFill patternType="solid">
        <fgColor rgb="FFFF9999"/>
        <bgColor rgb="FFFF9999"/>
      </patternFill>
    </fill>
    <fill>
      <patternFill patternType="solid">
        <fgColor rgb="FF99CCFF"/>
        <bgColor rgb="FF99CCFF"/>
      </patternFill>
    </fill>
    <fill>
      <patternFill patternType="solid">
        <fgColor rgb="FFFFFF00"/>
        <bgColor rgb="FFFFFF00"/>
      </patternFill>
    </fill>
    <fill>
      <patternFill patternType="solid">
        <fgColor rgb="FF66FF33"/>
        <bgColor rgb="FF66FF33"/>
      </patternFill>
    </fill>
    <fill>
      <patternFill patternType="solid">
        <fgColor rgb="FF99FF66"/>
        <bgColor rgb="FF99FF66"/>
      </patternFill>
    </fill>
    <fill>
      <patternFill patternType="solid">
        <fgColor rgb="FF92D050"/>
        <bgColor rgb="FF92D050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499984740745262"/>
        <bgColor rgb="FFCCFF99"/>
      </patternFill>
    </fill>
    <fill>
      <patternFill patternType="solid">
        <fgColor rgb="FFFFCC99"/>
        <bgColor rgb="FFCCFF99"/>
      </patternFill>
    </fill>
    <fill>
      <patternFill patternType="solid">
        <fgColor rgb="FFFF9933"/>
        <bgColor rgb="FF66FF33"/>
      </patternFill>
    </fill>
    <fill>
      <patternFill patternType="solid">
        <fgColor rgb="FFFF9933"/>
        <bgColor rgb="FF99FF66"/>
      </patternFill>
    </fill>
    <fill>
      <patternFill patternType="solid">
        <fgColor rgb="FFFF9900"/>
        <bgColor rgb="FF92D050"/>
      </patternFill>
    </fill>
    <fill>
      <patternFill patternType="solid">
        <fgColor rgb="FF3399FF"/>
        <bgColor rgb="FFFFCC99"/>
      </patternFill>
    </fill>
    <fill>
      <patternFill patternType="solid">
        <fgColor theme="0" tint="-0.499984740745262"/>
        <bgColor rgb="FFFFFF99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 applyProtection="1">
      <alignment vertical="center"/>
      <protection locked="0"/>
    </xf>
    <xf numFmtId="0" fontId="0" fillId="3" borderId="3" xfId="0" applyFill="1" applyBorder="1" applyAlignment="1" applyProtection="1">
      <alignment vertical="center"/>
      <protection locked="0"/>
    </xf>
    <xf numFmtId="0" fontId="0" fillId="2" borderId="5" xfId="0" applyFill="1" applyBorder="1" applyProtection="1">
      <protection locked="0"/>
    </xf>
    <xf numFmtId="0" fontId="4" fillId="2" borderId="5" xfId="0" applyFont="1" applyFill="1" applyBorder="1" applyProtection="1">
      <protection locked="0"/>
    </xf>
    <xf numFmtId="0" fontId="4" fillId="2" borderId="5" xfId="0" applyFont="1" applyFill="1" applyBorder="1" applyAlignment="1" applyProtection="1">
      <alignment horizontal="left"/>
      <protection locked="0"/>
    </xf>
    <xf numFmtId="0" fontId="0" fillId="2" borderId="6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49" fontId="0" fillId="3" borderId="3" xfId="0" applyNumberFormat="1" applyFill="1" applyBorder="1" applyAlignment="1" applyProtection="1">
      <alignment horizontal="left" vertical="center"/>
      <protection locked="0"/>
    </xf>
    <xf numFmtId="0" fontId="7" fillId="3" borderId="3" xfId="0" applyFont="1" applyFill="1" applyBorder="1" applyAlignment="1" applyProtection="1">
      <alignment vertical="center"/>
      <protection locked="0"/>
    </xf>
    <xf numFmtId="0" fontId="0" fillId="2" borderId="3" xfId="0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2" fillId="2" borderId="1" xfId="0" applyFont="1" applyFill="1" applyBorder="1" applyProtection="1">
      <protection locked="0"/>
    </xf>
    <xf numFmtId="0" fontId="9" fillId="2" borderId="1" xfId="0" applyFont="1" applyFill="1" applyBorder="1" applyProtection="1">
      <protection locked="0"/>
    </xf>
    <xf numFmtId="0" fontId="41" fillId="2" borderId="1" xfId="0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horizontal="left" vertic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11" fillId="0" borderId="0" xfId="0" applyFont="1" applyProtection="1">
      <protection locked="0"/>
    </xf>
    <xf numFmtId="0" fontId="24" fillId="0" borderId="0" xfId="0" applyFont="1" applyProtection="1">
      <protection locked="0"/>
    </xf>
    <xf numFmtId="0" fontId="34" fillId="4" borderId="1" xfId="0" applyFont="1" applyFill="1" applyBorder="1" applyProtection="1">
      <protection locked="0"/>
    </xf>
    <xf numFmtId="0" fontId="13" fillId="4" borderId="1" xfId="0" applyFont="1" applyFill="1" applyBorder="1" applyProtection="1">
      <protection locked="0"/>
    </xf>
    <xf numFmtId="0" fontId="11" fillId="4" borderId="1" xfId="0" applyFont="1" applyFill="1" applyBorder="1" applyAlignment="1" applyProtection="1">
      <alignment horizontal="center"/>
      <protection locked="0"/>
    </xf>
    <xf numFmtId="0" fontId="11" fillId="4" borderId="1" xfId="0" applyFon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4" fillId="5" borderId="20" xfId="0" applyFont="1" applyFill="1" applyBorder="1" applyProtection="1">
      <protection locked="0"/>
    </xf>
    <xf numFmtId="0" fontId="15" fillId="5" borderId="21" xfId="0" applyFont="1" applyFill="1" applyBorder="1" applyProtection="1">
      <protection locked="0"/>
    </xf>
    <xf numFmtId="0" fontId="34" fillId="0" borderId="0" xfId="0" applyFont="1" applyProtection="1">
      <protection locked="0"/>
    </xf>
    <xf numFmtId="0" fontId="15" fillId="6" borderId="22" xfId="0" applyFont="1" applyFill="1" applyBorder="1" applyProtection="1">
      <protection locked="0"/>
    </xf>
    <xf numFmtId="0" fontId="15" fillId="6" borderId="23" xfId="0" applyFont="1" applyFill="1" applyBorder="1" applyAlignment="1" applyProtection="1">
      <alignment horizontal="center"/>
      <protection locked="0"/>
    </xf>
    <xf numFmtId="0" fontId="2" fillId="6" borderId="23" xfId="0" applyFont="1" applyFill="1" applyBorder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5" fillId="0" borderId="0" xfId="0" applyFont="1" applyAlignment="1" applyProtection="1">
      <alignment horizontal="center"/>
      <protection locked="0"/>
    </xf>
    <xf numFmtId="0" fontId="35" fillId="0" borderId="0" xfId="0" applyFont="1" applyAlignment="1" applyProtection="1">
      <alignment horizontal="center"/>
      <protection locked="0"/>
    </xf>
    <xf numFmtId="0" fontId="13" fillId="0" borderId="0" xfId="0" applyFont="1" applyProtection="1">
      <protection locked="0"/>
    </xf>
    <xf numFmtId="0" fontId="11" fillId="0" borderId="0" xfId="0" applyFont="1" applyAlignment="1" applyProtection="1">
      <alignment horizontal="center"/>
      <protection locked="0"/>
    </xf>
    <xf numFmtId="0" fontId="16" fillId="7" borderId="3" xfId="0" applyFont="1" applyFill="1" applyBorder="1" applyProtection="1">
      <protection locked="0"/>
    </xf>
    <xf numFmtId="0" fontId="11" fillId="8" borderId="3" xfId="0" applyFont="1" applyFill="1" applyBorder="1" applyAlignment="1" applyProtection="1">
      <alignment horizontal="center"/>
      <protection locked="0"/>
    </xf>
    <xf numFmtId="0" fontId="11" fillId="9" borderId="3" xfId="0" applyFont="1" applyFill="1" applyBorder="1" applyAlignment="1" applyProtection="1">
      <alignment horizontal="center"/>
      <protection locked="0"/>
    </xf>
    <xf numFmtId="0" fontId="11" fillId="10" borderId="3" xfId="0" applyFont="1" applyFill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34" fillId="0" borderId="0" xfId="0" applyFont="1" applyAlignment="1" applyProtection="1">
      <alignment horizontal="center"/>
      <protection locked="0"/>
    </xf>
    <xf numFmtId="0" fontId="0" fillId="8" borderId="3" xfId="0" applyFill="1" applyBorder="1" applyAlignment="1" applyProtection="1">
      <alignment horizontal="center"/>
      <protection locked="0"/>
    </xf>
    <xf numFmtId="0" fontId="0" fillId="9" borderId="3" xfId="0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center"/>
      <protection locked="0"/>
    </xf>
    <xf numFmtId="0" fontId="0" fillId="9" borderId="25" xfId="0" applyFill="1" applyBorder="1" applyAlignment="1" applyProtection="1">
      <alignment horizontal="center"/>
      <protection locked="0"/>
    </xf>
    <xf numFmtId="1" fontId="16" fillId="11" borderId="3" xfId="0" applyNumberFormat="1" applyFont="1" applyFill="1" applyBorder="1" applyAlignment="1" applyProtection="1">
      <alignment horizontal="left"/>
      <protection locked="0"/>
    </xf>
    <xf numFmtId="0" fontId="17" fillId="11" borderId="3" xfId="0" applyFont="1" applyFill="1" applyBorder="1" applyAlignment="1" applyProtection="1">
      <alignment horizontal="left"/>
      <protection locked="0"/>
    </xf>
    <xf numFmtId="0" fontId="2" fillId="8" borderId="3" xfId="0" applyFont="1" applyFill="1" applyBorder="1" applyAlignment="1" applyProtection="1">
      <alignment horizontal="center"/>
      <protection locked="0"/>
    </xf>
    <xf numFmtId="0" fontId="2" fillId="9" borderId="3" xfId="0" applyFont="1" applyFill="1" applyBorder="1" applyAlignment="1" applyProtection="1">
      <alignment horizontal="center"/>
      <protection locked="0"/>
    </xf>
    <xf numFmtId="0" fontId="11" fillId="20" borderId="3" xfId="0" applyFont="1" applyFill="1" applyBorder="1" applyAlignment="1" applyProtection="1">
      <alignment horizontal="center"/>
      <protection locked="0"/>
    </xf>
    <xf numFmtId="0" fontId="18" fillId="8" borderId="3" xfId="0" applyFont="1" applyFill="1" applyBorder="1" applyAlignment="1" applyProtection="1">
      <alignment horizontal="center"/>
      <protection locked="0"/>
    </xf>
    <xf numFmtId="0" fontId="18" fillId="10" borderId="3" xfId="0" applyFont="1" applyFill="1" applyBorder="1" applyAlignment="1" applyProtection="1">
      <alignment horizontal="center"/>
      <protection locked="0"/>
    </xf>
    <xf numFmtId="0" fontId="19" fillId="0" borderId="0" xfId="0" applyFont="1" applyProtection="1">
      <protection locked="0"/>
    </xf>
    <xf numFmtId="0" fontId="20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/>
      <protection locked="0"/>
    </xf>
    <xf numFmtId="0" fontId="19" fillId="0" borderId="0" xfId="0" applyFont="1" applyAlignment="1" applyProtection="1">
      <alignment horizontal="left"/>
      <protection locked="0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18" fillId="20" borderId="3" xfId="0" applyFont="1" applyFill="1" applyBorder="1" applyAlignment="1" applyProtection="1">
      <alignment horizontal="center"/>
      <protection locked="0"/>
    </xf>
    <xf numFmtId="0" fontId="37" fillId="19" borderId="3" xfId="0" applyFont="1" applyFill="1" applyBorder="1" applyProtection="1">
      <protection locked="0"/>
    </xf>
    <xf numFmtId="0" fontId="33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0" fillId="10" borderId="3" xfId="0" applyFill="1" applyBorder="1" applyAlignment="1" applyProtection="1">
      <alignment horizontal="center"/>
      <protection locked="0"/>
    </xf>
    <xf numFmtId="1" fontId="16" fillId="0" borderId="18" xfId="0" applyNumberFormat="1" applyFont="1" applyBorder="1" applyAlignment="1" applyProtection="1">
      <alignment horizontal="left"/>
      <protection locked="0"/>
    </xf>
    <xf numFmtId="0" fontId="16" fillId="0" borderId="3" xfId="0" applyFont="1" applyBorder="1" applyProtection="1">
      <protection locked="0"/>
    </xf>
    <xf numFmtId="0" fontId="11" fillId="0" borderId="3" xfId="0" applyFont="1" applyBorder="1" applyAlignment="1" applyProtection="1">
      <alignment horizontal="center"/>
      <protection locked="0"/>
    </xf>
    <xf numFmtId="1" fontId="16" fillId="7" borderId="18" xfId="0" applyNumberFormat="1" applyFont="1" applyFill="1" applyBorder="1" applyAlignment="1" applyProtection="1">
      <alignment horizontal="left"/>
      <protection locked="0"/>
    </xf>
    <xf numFmtId="1" fontId="16" fillId="0" borderId="3" xfId="0" applyNumberFormat="1" applyFont="1" applyBorder="1" applyAlignment="1" applyProtection="1">
      <alignment horizontal="left"/>
      <protection locked="0"/>
    </xf>
    <xf numFmtId="0" fontId="17" fillId="0" borderId="3" xfId="0" applyFont="1" applyBorder="1" applyProtection="1">
      <protection locked="0"/>
    </xf>
    <xf numFmtId="0" fontId="2" fillId="0" borderId="3" xfId="0" applyFont="1" applyBorder="1" applyAlignment="1" applyProtection="1">
      <alignment horizontal="center"/>
      <protection locked="0"/>
    </xf>
    <xf numFmtId="0" fontId="25" fillId="0" borderId="3" xfId="0" applyFont="1" applyBorder="1" applyProtection="1">
      <protection locked="0"/>
    </xf>
    <xf numFmtId="0" fontId="26" fillId="0" borderId="3" xfId="0" applyFont="1" applyBorder="1" applyAlignment="1" applyProtection="1">
      <alignment horizontal="center"/>
      <protection locked="0"/>
    </xf>
    <xf numFmtId="1" fontId="16" fillId="0" borderId="0" xfId="0" applyNumberFormat="1" applyFont="1" applyAlignment="1" applyProtection="1">
      <alignment horizontal="left"/>
      <protection locked="0"/>
    </xf>
    <xf numFmtId="0" fontId="16" fillId="0" borderId="0" xfId="0" applyFont="1" applyProtection="1">
      <protection locked="0"/>
    </xf>
    <xf numFmtId="0" fontId="0" fillId="0" borderId="0" xfId="0" applyAlignment="1" applyProtection="1">
      <alignment horizontal="center"/>
      <protection locked="0"/>
    </xf>
    <xf numFmtId="0" fontId="27" fillId="0" borderId="0" xfId="0" applyFont="1" applyAlignment="1" applyProtection="1">
      <alignment horizontal="center"/>
      <protection locked="0"/>
    </xf>
    <xf numFmtId="0" fontId="17" fillId="7" borderId="3" xfId="0" applyFont="1" applyFill="1" applyBorder="1" applyProtection="1">
      <protection locked="0"/>
    </xf>
    <xf numFmtId="0" fontId="0" fillId="12" borderId="3" xfId="0" applyFill="1" applyBorder="1" applyAlignment="1" applyProtection="1">
      <alignment horizontal="center"/>
      <protection locked="0"/>
    </xf>
    <xf numFmtId="0" fontId="0" fillId="13" borderId="3" xfId="0" applyFill="1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9" borderId="26" xfId="0" applyFill="1" applyBorder="1" applyAlignment="1" applyProtection="1">
      <alignment horizontal="center"/>
      <protection locked="0"/>
    </xf>
    <xf numFmtId="0" fontId="2" fillId="0" borderId="3" xfId="0" applyFont="1" applyBorder="1" applyProtection="1">
      <protection locked="0"/>
    </xf>
    <xf numFmtId="0" fontId="2" fillId="0" borderId="0" xfId="0" applyFont="1" applyProtection="1">
      <protection locked="0"/>
    </xf>
    <xf numFmtId="0" fontId="2" fillId="9" borderId="26" xfId="0" applyFont="1" applyFill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2" fillId="0" borderId="27" xfId="0" applyFont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left"/>
      <protection locked="0"/>
    </xf>
    <xf numFmtId="0" fontId="20" fillId="0" borderId="0" xfId="0" applyFont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center"/>
      <protection locked="0"/>
    </xf>
    <xf numFmtId="0" fontId="15" fillId="5" borderId="21" xfId="0" applyFont="1" applyFill="1" applyBorder="1" applyAlignment="1" applyProtection="1">
      <alignment horizontal="right"/>
      <protection locked="0"/>
    </xf>
    <xf numFmtId="0" fontId="39" fillId="2" borderId="28" xfId="0" applyFont="1" applyFill="1" applyBorder="1" applyProtection="1">
      <protection locked="0"/>
    </xf>
    <xf numFmtId="0" fontId="19" fillId="6" borderId="28" xfId="0" applyFont="1" applyFill="1" applyBorder="1" applyAlignment="1" applyProtection="1">
      <alignment horizontal="right"/>
      <protection locked="0"/>
    </xf>
    <xf numFmtId="0" fontId="0" fillId="10" borderId="3" xfId="0" applyFill="1" applyBorder="1" applyAlignment="1" applyProtection="1">
      <alignment horizontal="right"/>
      <protection locked="0"/>
    </xf>
    <xf numFmtId="0" fontId="39" fillId="2" borderId="3" xfId="0" applyFont="1" applyFill="1" applyBorder="1" applyProtection="1">
      <protection locked="0"/>
    </xf>
    <xf numFmtId="0" fontId="19" fillId="6" borderId="3" xfId="0" applyFont="1" applyFill="1" applyBorder="1" applyAlignment="1" applyProtection="1">
      <alignment horizontal="right"/>
      <protection locked="0"/>
    </xf>
    <xf numFmtId="0" fontId="20" fillId="0" borderId="0" xfId="0" applyFont="1" applyProtection="1">
      <protection locked="0"/>
    </xf>
    <xf numFmtId="49" fontId="19" fillId="4" borderId="1" xfId="0" applyNumberFormat="1" applyFont="1" applyFill="1" applyBorder="1" applyProtection="1">
      <protection locked="0"/>
    </xf>
    <xf numFmtId="0" fontId="20" fillId="6" borderId="3" xfId="0" applyFont="1" applyFill="1" applyBorder="1" applyAlignment="1" applyProtection="1">
      <alignment horizontal="right"/>
      <protection locked="0"/>
    </xf>
    <xf numFmtId="0" fontId="28" fillId="6" borderId="3" xfId="0" applyFont="1" applyFill="1" applyBorder="1" applyAlignment="1" applyProtection="1">
      <alignment horizontal="right"/>
      <protection locked="0"/>
    </xf>
    <xf numFmtId="0" fontId="29" fillId="0" borderId="35" xfId="0" applyFont="1" applyBorder="1" applyProtection="1">
      <protection locked="0"/>
    </xf>
    <xf numFmtId="0" fontId="29" fillId="0" borderId="34" xfId="0" applyFont="1" applyBorder="1" applyProtection="1">
      <protection locked="0"/>
    </xf>
    <xf numFmtId="0" fontId="6" fillId="14" borderId="28" xfId="0" applyFont="1" applyFill="1" applyBorder="1" applyProtection="1">
      <protection locked="0"/>
    </xf>
    <xf numFmtId="0" fontId="6" fillId="15" borderId="29" xfId="0" applyFont="1" applyFill="1" applyBorder="1" applyAlignment="1" applyProtection="1">
      <alignment horizontal="right"/>
      <protection locked="0"/>
    </xf>
    <xf numFmtId="0" fontId="6" fillId="16" borderId="3" xfId="0" applyFon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0" fontId="40" fillId="2" borderId="3" xfId="0" applyFont="1" applyFill="1" applyBorder="1" applyProtection="1">
      <protection locked="0"/>
    </xf>
    <xf numFmtId="0" fontId="36" fillId="2" borderId="3" xfId="0" applyFont="1" applyFill="1" applyBorder="1" applyProtection="1">
      <protection locked="0"/>
    </xf>
    <xf numFmtId="0" fontId="23" fillId="6" borderId="3" xfId="0" applyFont="1" applyFill="1" applyBorder="1" applyAlignment="1" applyProtection="1">
      <alignment horizontal="right"/>
      <protection locked="0"/>
    </xf>
    <xf numFmtId="49" fontId="19" fillId="0" borderId="0" xfId="0" applyNumberFormat="1" applyFont="1" applyProtection="1">
      <protection locked="0"/>
    </xf>
    <xf numFmtId="0" fontId="6" fillId="0" borderId="30" xfId="0" applyFont="1" applyBorder="1" applyProtection="1">
      <protection locked="0"/>
    </xf>
    <xf numFmtId="0" fontId="6" fillId="0" borderId="30" xfId="0" applyFont="1" applyBorder="1" applyAlignment="1" applyProtection="1">
      <alignment horizontal="right"/>
      <protection locked="0"/>
    </xf>
    <xf numFmtId="0" fontId="6" fillId="0" borderId="17" xfId="0" applyFont="1" applyBorder="1" applyAlignment="1" applyProtection="1">
      <alignment horizontal="right"/>
      <protection locked="0"/>
    </xf>
    <xf numFmtId="0" fontId="11" fillId="14" borderId="3" xfId="0" applyFont="1" applyFill="1" applyBorder="1" applyProtection="1">
      <protection locked="0"/>
    </xf>
    <xf numFmtId="0" fontId="11" fillId="6" borderId="3" xfId="0" applyFont="1" applyFill="1" applyBorder="1" applyAlignment="1" applyProtection="1">
      <alignment horizontal="right"/>
      <protection locked="0"/>
    </xf>
    <xf numFmtId="0" fontId="0" fillId="17" borderId="3" xfId="0" applyFill="1" applyBorder="1" applyAlignment="1" applyProtection="1">
      <alignment horizontal="right"/>
      <protection locked="0"/>
    </xf>
    <xf numFmtId="0" fontId="19" fillId="0" borderId="0" xfId="0" applyFont="1" applyAlignment="1" applyProtection="1">
      <alignment horizontal="right"/>
      <protection locked="0"/>
    </xf>
    <xf numFmtId="0" fontId="38" fillId="0" borderId="0" xfId="0" applyFont="1" applyProtection="1">
      <protection locked="0"/>
    </xf>
    <xf numFmtId="0" fontId="31" fillId="14" borderId="31" xfId="0" applyFont="1" applyFill="1" applyBorder="1" applyProtection="1">
      <protection locked="0"/>
    </xf>
    <xf numFmtId="0" fontId="31" fillId="15" borderId="33" xfId="0" applyFont="1" applyFill="1" applyBorder="1" applyAlignment="1" applyProtection="1">
      <alignment horizontal="right"/>
      <protection locked="0"/>
    </xf>
    <xf numFmtId="0" fontId="14" fillId="15" borderId="32" xfId="0" applyFont="1" applyFill="1" applyBorder="1" applyAlignment="1" applyProtection="1">
      <alignment horizontal="right" vertical="center"/>
      <protection locked="0"/>
    </xf>
    <xf numFmtId="0" fontId="8" fillId="0" borderId="0" xfId="0" applyFont="1" applyProtection="1">
      <protection locked="0"/>
    </xf>
    <xf numFmtId="0" fontId="37" fillId="19" borderId="3" xfId="0" applyFont="1" applyFill="1" applyBorder="1" applyAlignment="1" applyProtection="1">
      <alignment horizontal="left"/>
      <protection locked="0"/>
    </xf>
    <xf numFmtId="0" fontId="42" fillId="8" borderId="3" xfId="0" applyFont="1" applyFill="1" applyBorder="1" applyAlignment="1" applyProtection="1">
      <alignment horizontal="center"/>
      <protection locked="0"/>
    </xf>
    <xf numFmtId="0" fontId="42" fillId="20" borderId="3" xfId="0" applyFont="1" applyFill="1" applyBorder="1" applyAlignment="1" applyProtection="1">
      <alignment horizontal="center"/>
      <protection locked="0"/>
    </xf>
    <xf numFmtId="0" fontId="42" fillId="10" borderId="3" xfId="0" applyFont="1" applyFill="1" applyBorder="1" applyAlignment="1" applyProtection="1">
      <alignment horizontal="center"/>
      <protection locked="0"/>
    </xf>
    <xf numFmtId="0" fontId="2" fillId="6" borderId="23" xfId="0" applyFont="1" applyFill="1" applyBorder="1" applyAlignment="1" applyProtection="1">
      <alignment horizontal="center" wrapText="1"/>
      <protection locked="0"/>
    </xf>
    <xf numFmtId="1" fontId="37" fillId="7" borderId="24" xfId="0" applyNumberFormat="1" applyFont="1" applyFill="1" applyBorder="1" applyAlignment="1" applyProtection="1">
      <alignment horizontal="left"/>
      <protection locked="0"/>
    </xf>
    <xf numFmtId="0" fontId="37" fillId="19" borderId="25" xfId="0" applyFont="1" applyFill="1" applyBorder="1" applyProtection="1">
      <protection locked="0"/>
    </xf>
    <xf numFmtId="0" fontId="37" fillId="7" borderId="3" xfId="0" applyFont="1" applyFill="1" applyBorder="1" applyProtection="1">
      <protection locked="0"/>
    </xf>
    <xf numFmtId="0" fontId="37" fillId="7" borderId="3" xfId="0" applyFont="1" applyFill="1" applyBorder="1" applyAlignment="1" applyProtection="1">
      <alignment horizontal="left"/>
      <protection locked="0"/>
    </xf>
    <xf numFmtId="0" fontId="37" fillId="7" borderId="25" xfId="0" applyFont="1" applyFill="1" applyBorder="1" applyAlignment="1" applyProtection="1">
      <alignment horizontal="left"/>
      <protection locked="0"/>
    </xf>
    <xf numFmtId="0" fontId="41" fillId="2" borderId="11" xfId="0" applyFont="1" applyFill="1" applyBorder="1" applyAlignment="1" applyProtection="1">
      <alignment horizontal="left" vertical="center" wrapText="1"/>
      <protection locked="0"/>
    </xf>
    <xf numFmtId="0" fontId="5" fillId="0" borderId="12" xfId="0" applyFont="1" applyBorder="1" applyProtection="1">
      <protection locked="0"/>
    </xf>
    <xf numFmtId="0" fontId="5" fillId="0" borderId="13" xfId="0" applyFont="1" applyBorder="1" applyProtection="1">
      <protection locked="0"/>
    </xf>
    <xf numFmtId="0" fontId="0" fillId="3" borderId="16" xfId="0" applyFill="1" applyBorder="1" applyAlignment="1" applyProtection="1">
      <alignment horizontal="left" vertical="center"/>
      <protection locked="0"/>
    </xf>
    <xf numFmtId="0" fontId="5" fillId="0" borderId="18" xfId="0" applyFont="1" applyBorder="1" applyProtection="1">
      <protection locked="0"/>
    </xf>
    <xf numFmtId="0" fontId="10" fillId="3" borderId="16" xfId="0" applyFont="1" applyFill="1" applyBorder="1" applyAlignment="1" applyProtection="1">
      <alignment horizontal="left" vertical="center"/>
      <protection locked="0"/>
    </xf>
    <xf numFmtId="0" fontId="2" fillId="2" borderId="11" xfId="0" applyFont="1" applyFill="1" applyBorder="1" applyAlignment="1" applyProtection="1">
      <alignment horizontal="left" vertical="center" wrapText="1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5" fillId="0" borderId="17" xfId="0" applyFont="1" applyBorder="1" applyProtection="1">
      <protection locked="0"/>
    </xf>
    <xf numFmtId="0" fontId="6" fillId="0" borderId="16" xfId="0" applyFont="1" applyBorder="1" applyAlignment="1" applyProtection="1">
      <alignment horizontal="left" vertical="top" wrapText="1"/>
      <protection locked="0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5" fillId="0" borderId="8" xfId="0" applyFont="1" applyBorder="1" applyProtection="1">
      <protection locked="0"/>
    </xf>
    <xf numFmtId="0" fontId="5" fillId="0" borderId="19" xfId="0" applyFont="1" applyBorder="1" applyProtection="1">
      <protection locked="0"/>
    </xf>
    <xf numFmtId="0" fontId="6" fillId="2" borderId="11" xfId="0" applyFont="1" applyFill="1" applyBorder="1" applyAlignment="1" applyProtection="1">
      <alignment horizontal="left" vertical="top" wrapText="1"/>
      <protection locked="0"/>
    </xf>
    <xf numFmtId="0" fontId="32" fillId="18" borderId="33" xfId="0" applyFont="1" applyFill="1" applyBorder="1" applyAlignment="1" applyProtection="1">
      <alignment horizontal="right"/>
      <protection locked="0"/>
    </xf>
    <xf numFmtId="0" fontId="30" fillId="18" borderId="33" xfId="0" applyFont="1" applyFill="1" applyBorder="1" applyAlignment="1" applyProtection="1">
      <alignment horizontal="right" vertical="center"/>
      <protection locked="0"/>
    </xf>
    <xf numFmtId="0" fontId="0" fillId="21" borderId="3" xfId="0" applyFill="1" applyBorder="1" applyAlignment="1" applyProtection="1">
      <alignment horizontal="right"/>
      <protection locked="0"/>
    </xf>
    <xf numFmtId="0" fontId="6" fillId="22" borderId="3" xfId="0" applyFont="1" applyFill="1" applyBorder="1" applyAlignment="1" applyProtection="1">
      <alignment horizontal="right"/>
      <protection locked="0"/>
    </xf>
    <xf numFmtId="0" fontId="0" fillId="23" borderId="3" xfId="0" applyFill="1" applyBorder="1" applyAlignment="1" applyProtection="1">
      <alignment horizontal="right"/>
      <protection locked="0"/>
    </xf>
    <xf numFmtId="0" fontId="32" fillId="24" borderId="36" xfId="0" applyFont="1" applyFill="1" applyBorder="1" applyAlignment="1" applyProtection="1">
      <alignment horizontal="right"/>
      <protection locked="0"/>
    </xf>
    <xf numFmtId="0" fontId="30" fillId="24" borderId="36" xfId="0" applyFont="1" applyFill="1" applyBorder="1" applyAlignment="1" applyProtection="1">
      <alignment horizontal="right" vertical="center"/>
      <protection locked="0"/>
    </xf>
    <xf numFmtId="0" fontId="14" fillId="25" borderId="31" xfId="0" applyFont="1" applyFill="1" applyBorder="1" applyAlignment="1" applyProtection="1">
      <alignment vertical="center"/>
      <protection locked="0"/>
    </xf>
    <xf numFmtId="0" fontId="2" fillId="26" borderId="23" xfId="0" applyFont="1" applyFill="1" applyBorder="1" applyAlignment="1" applyProtection="1">
      <alignment horizont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3399FF"/>
      <color rgb="FFFF9900"/>
      <color rgb="FFFF9933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003"/>
  <sheetViews>
    <sheetView tabSelected="1" view="pageBreakPreview" zoomScale="70" zoomScaleNormal="100" zoomScaleSheetLayoutView="70" workbookViewId="0">
      <selection activeCell="B12" sqref="B12:D12"/>
    </sheetView>
  </sheetViews>
  <sheetFormatPr defaultColWidth="14.42578125" defaultRowHeight="15" customHeight="1" x14ac:dyDescent="0.2"/>
  <cols>
    <col min="1" max="1" width="14.85546875" style="2" customWidth="1"/>
    <col min="2" max="2" width="4.5703125" style="2" customWidth="1"/>
    <col min="3" max="3" width="21.85546875" style="2" customWidth="1"/>
    <col min="4" max="4" width="44.5703125" style="2" customWidth="1"/>
    <col min="5" max="5" width="5" style="2" customWidth="1"/>
    <col min="6" max="6" width="14.7109375" style="2" customWidth="1"/>
    <col min="7" max="7" width="1.140625" style="2" customWidth="1"/>
    <col min="8" max="13" width="14.7109375" style="2" customWidth="1"/>
    <col min="14" max="14" width="15.140625" style="2" customWidth="1"/>
    <col min="15" max="16" width="12.5703125" style="2" customWidth="1"/>
    <col min="17" max="19" width="18.140625" style="2" customWidth="1"/>
    <col min="20" max="26" width="12.5703125" style="2" customWidth="1"/>
    <col min="27" max="16384" width="14.42578125" style="2"/>
  </cols>
  <sheetData>
    <row r="1" spans="1:19" ht="12.75" customHeigh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2.75" customHeight="1" x14ac:dyDescent="0.2">
      <c r="A2" s="150"/>
      <c r="B2" s="3" t="s">
        <v>0</v>
      </c>
      <c r="C2" s="3"/>
      <c r="D2" s="4"/>
      <c r="E2" s="1"/>
      <c r="F2" s="153"/>
      <c r="G2" s="5"/>
      <c r="H2" s="6" t="str">
        <f>$D$2&amp;" "&amp;$D$3</f>
        <v xml:space="preserve"> </v>
      </c>
      <c r="I2" s="6"/>
      <c r="J2" s="7" t="str">
        <f>$D$5&amp;", "&amp;$D$6&amp;" "&amp;$D$4</f>
        <v xml:space="preserve">,  </v>
      </c>
      <c r="K2" s="5"/>
      <c r="L2" s="5"/>
      <c r="M2" s="5"/>
      <c r="N2" s="5"/>
      <c r="O2" s="5"/>
      <c r="P2" s="5"/>
      <c r="Q2" s="5"/>
      <c r="R2" s="5"/>
      <c r="S2" s="8"/>
    </row>
    <row r="3" spans="1:19" ht="12.75" customHeight="1" x14ac:dyDescent="0.2">
      <c r="A3" s="151"/>
      <c r="B3" s="3" t="s">
        <v>1</v>
      </c>
      <c r="C3" s="3"/>
      <c r="D3" s="4"/>
      <c r="E3" s="1"/>
      <c r="F3" s="154"/>
      <c r="G3" s="1"/>
      <c r="H3" s="9" t="str">
        <f>"tel.: "&amp;$D$7</f>
        <v xml:space="preserve">tel.: </v>
      </c>
      <c r="I3" s="1"/>
      <c r="J3" s="1"/>
      <c r="K3" s="1"/>
      <c r="L3" s="1"/>
      <c r="M3" s="1"/>
      <c r="N3" s="1"/>
      <c r="O3" s="1"/>
      <c r="P3" s="1"/>
      <c r="Q3" s="1"/>
      <c r="R3" s="1"/>
      <c r="S3" s="10"/>
    </row>
    <row r="4" spans="1:19" ht="12.75" customHeight="1" x14ac:dyDescent="0.2">
      <c r="A4" s="152"/>
      <c r="B4" s="3" t="s">
        <v>2</v>
      </c>
      <c r="C4" s="3"/>
      <c r="D4" s="4"/>
      <c r="E4" s="1"/>
      <c r="F4" s="154"/>
      <c r="G4" s="1"/>
      <c r="H4" s="1" t="str">
        <f>"e-mail: "&amp;$D$8</f>
        <v xml:space="preserve">e-mail: </v>
      </c>
      <c r="I4" s="1"/>
      <c r="J4" s="1"/>
      <c r="K4" s="1"/>
      <c r="L4" s="1" t="str">
        <f>"www: "&amp;$D$9</f>
        <v xml:space="preserve">www: </v>
      </c>
      <c r="M4" s="1"/>
      <c r="N4" s="1"/>
      <c r="O4" s="1"/>
      <c r="P4" s="1"/>
      <c r="Q4" s="1"/>
      <c r="R4" s="1"/>
      <c r="S4" s="10"/>
    </row>
    <row r="5" spans="1:19" ht="25.5" customHeight="1" x14ac:dyDescent="0.2">
      <c r="A5" s="1"/>
      <c r="B5" s="3" t="s">
        <v>3</v>
      </c>
      <c r="C5" s="3"/>
      <c r="D5" s="4"/>
      <c r="E5" s="1"/>
      <c r="F5" s="154"/>
      <c r="G5" s="1"/>
      <c r="H5" s="156" t="str">
        <f>"Co zbieram: "&amp;$B$12</f>
        <v xml:space="preserve">Co zbieram: </v>
      </c>
      <c r="I5" s="141"/>
      <c r="J5" s="141"/>
      <c r="K5" s="141"/>
      <c r="L5" s="141"/>
      <c r="M5" s="141"/>
      <c r="N5" s="141"/>
      <c r="O5" s="141"/>
      <c r="P5" s="142"/>
      <c r="Q5" s="1"/>
      <c r="R5" s="1"/>
      <c r="S5" s="10"/>
    </row>
    <row r="6" spans="1:19" ht="12.75" customHeight="1" x14ac:dyDescent="0.2">
      <c r="A6" s="1"/>
      <c r="B6" s="3" t="s">
        <v>4</v>
      </c>
      <c r="C6" s="3"/>
      <c r="D6" s="4"/>
      <c r="E6" s="1"/>
      <c r="F6" s="154"/>
      <c r="G6" s="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2"/>
    </row>
    <row r="7" spans="1:19" ht="12.75" customHeight="1" x14ac:dyDescent="0.2">
      <c r="A7" s="1"/>
      <c r="B7" s="3" t="s">
        <v>5</v>
      </c>
      <c r="C7" s="3"/>
      <c r="D7" s="13"/>
      <c r="E7" s="1"/>
      <c r="F7" s="154"/>
      <c r="G7" s="1"/>
      <c r="H7" s="147" t="s">
        <v>6</v>
      </c>
      <c r="I7" s="148"/>
      <c r="J7" s="144"/>
      <c r="K7" s="147"/>
      <c r="L7" s="148"/>
      <c r="M7" s="148"/>
      <c r="N7" s="148"/>
      <c r="O7" s="148"/>
      <c r="P7" s="144"/>
      <c r="Q7" s="147" t="s">
        <v>7</v>
      </c>
      <c r="R7" s="148"/>
      <c r="S7" s="144"/>
    </row>
    <row r="8" spans="1:19" ht="26.25" customHeight="1" x14ac:dyDescent="0.2">
      <c r="A8" s="1"/>
      <c r="B8" s="3" t="s">
        <v>8</v>
      </c>
      <c r="C8" s="3"/>
      <c r="D8" s="14"/>
      <c r="E8" s="1"/>
      <c r="F8" s="154"/>
      <c r="G8" s="1"/>
      <c r="H8" s="15" t="s">
        <v>9</v>
      </c>
      <c r="I8" s="15" t="s">
        <v>10</v>
      </c>
      <c r="J8" s="15" t="s">
        <v>11</v>
      </c>
      <c r="K8" s="16" t="s">
        <v>12</v>
      </c>
      <c r="L8" s="16" t="s">
        <v>13</v>
      </c>
      <c r="M8" s="16" t="s">
        <v>14</v>
      </c>
      <c r="N8" s="16" t="s">
        <v>15</v>
      </c>
      <c r="O8" s="16" t="s">
        <v>16</v>
      </c>
      <c r="P8" s="16" t="s">
        <v>17</v>
      </c>
      <c r="Q8" s="16" t="s">
        <v>18</v>
      </c>
      <c r="R8" s="16" t="s">
        <v>19</v>
      </c>
      <c r="S8" s="16" t="s">
        <v>20</v>
      </c>
    </row>
    <row r="9" spans="1:19" ht="12.75" customHeight="1" x14ac:dyDescent="0.2">
      <c r="A9" s="1"/>
      <c r="B9" s="3" t="s">
        <v>21</v>
      </c>
      <c r="C9" s="3"/>
      <c r="D9" s="4"/>
      <c r="E9" s="1"/>
      <c r="F9" s="155"/>
      <c r="G9" s="11"/>
      <c r="H9" s="17">
        <f>IF($B$19=J18,"TAK",0)</f>
        <v>0</v>
      </c>
      <c r="I9" s="17">
        <f>IF($B$19=J19,"TAK",0)</f>
        <v>0</v>
      </c>
      <c r="J9" s="17">
        <f>IF($B$19=J20,"TAK",0)</f>
        <v>0</v>
      </c>
      <c r="K9" s="17" t="str">
        <f>IF($B$22=$H$18,"TAK","NIE")</f>
        <v>NIE</v>
      </c>
      <c r="L9" s="17" t="str">
        <f>IF($B$25=$H$18,"TAK","NIE")</f>
        <v>NIE</v>
      </c>
      <c r="M9" s="17" t="str">
        <f>IF($B$28=$H$18,"TAK","NIE")</f>
        <v>NIE</v>
      </c>
      <c r="N9" s="17" t="str">
        <f>IF($B$31=$H$18,"TAK","NIE")</f>
        <v>NIE</v>
      </c>
      <c r="O9" s="17" t="str">
        <f>IF($B$34=$H$18,"TAK","NIE")</f>
        <v>NIE</v>
      </c>
      <c r="P9" s="17" t="str">
        <f>IF($B$37=$H$18,"TAK","NIE")</f>
        <v>NIE</v>
      </c>
      <c r="Q9" s="17">
        <f>IF($B$40=$I$18,"TAK",0)</f>
        <v>0</v>
      </c>
      <c r="R9" s="17">
        <f>IF($B$40=$I$19,"TAK",0)</f>
        <v>0</v>
      </c>
      <c r="S9" s="17">
        <f>IF($B$40=$I$20,"TAK",0)</f>
        <v>0</v>
      </c>
    </row>
    <row r="10" spans="1:19" ht="12.7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</row>
    <row r="11" spans="1:19" ht="12.75" customHeight="1" x14ac:dyDescent="0.2">
      <c r="A11" s="1"/>
      <c r="B11" s="18" t="s">
        <v>22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</row>
    <row r="12" spans="1:19" ht="43.5" customHeight="1" x14ac:dyDescent="0.2">
      <c r="A12" s="1"/>
      <c r="B12" s="149"/>
      <c r="C12" s="148"/>
      <c r="D12" s="144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</row>
    <row r="13" spans="1:19" ht="18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</row>
    <row r="14" spans="1:19" ht="18.7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9" t="s">
        <v>767</v>
      </c>
      <c r="K14" s="1"/>
      <c r="L14" s="1"/>
      <c r="M14" s="1"/>
      <c r="N14" s="1"/>
      <c r="O14" s="1"/>
      <c r="P14" s="1"/>
      <c r="Q14" s="1"/>
      <c r="R14" s="1"/>
      <c r="S14" s="1"/>
    </row>
    <row r="15" spans="1:19" ht="18.75" customHeight="1" x14ac:dyDescent="0.2">
      <c r="A15" s="1"/>
      <c r="B15" s="20" t="s">
        <v>770</v>
      </c>
      <c r="C15" s="1"/>
      <c r="D15" s="1"/>
      <c r="E15" s="1"/>
      <c r="F15" s="1"/>
      <c r="G15" s="1"/>
      <c r="H15" s="19" t="s">
        <v>23</v>
      </c>
      <c r="I15" s="19" t="s">
        <v>24</v>
      </c>
      <c r="J15" s="19" t="s">
        <v>768</v>
      </c>
      <c r="K15" s="1"/>
      <c r="L15" s="1"/>
      <c r="M15" s="1"/>
      <c r="N15" s="1"/>
      <c r="O15" s="1"/>
      <c r="P15" s="1"/>
      <c r="Q15" s="1"/>
      <c r="R15" s="1"/>
      <c r="S15" s="1"/>
    </row>
    <row r="16" spans="1:19" ht="18.75" customHeight="1" x14ac:dyDescent="0.2">
      <c r="A16" s="1"/>
      <c r="B16" s="143"/>
      <c r="C16" s="144"/>
      <c r="D16" s="1"/>
      <c r="E16" s="1"/>
      <c r="F16" s="1"/>
      <c r="G16" s="1"/>
      <c r="H16" s="19" t="s">
        <v>25</v>
      </c>
      <c r="I16" s="19" t="s">
        <v>26</v>
      </c>
      <c r="J16" s="19" t="s">
        <v>769</v>
      </c>
      <c r="K16" s="1"/>
      <c r="L16" s="1"/>
      <c r="M16" s="1"/>
      <c r="N16" s="1"/>
      <c r="O16" s="1"/>
      <c r="P16" s="1"/>
      <c r="Q16" s="1"/>
      <c r="R16" s="1"/>
      <c r="S16" s="1"/>
    </row>
    <row r="17" spans="1:19" ht="18.75" customHeight="1" x14ac:dyDescent="0.2">
      <c r="A17" s="1"/>
      <c r="B17" s="1"/>
      <c r="C17" s="1"/>
      <c r="D17" s="1"/>
      <c r="E17" s="1"/>
      <c r="F17" s="1"/>
      <c r="G17" s="1"/>
      <c r="H17" s="19"/>
      <c r="I17" s="19" t="s">
        <v>28</v>
      </c>
      <c r="J17" s="19"/>
      <c r="K17" s="1"/>
      <c r="L17" s="1"/>
      <c r="M17" s="1"/>
      <c r="N17" s="1"/>
      <c r="O17" s="1"/>
      <c r="P17" s="1"/>
      <c r="Q17" s="1"/>
      <c r="R17" s="1"/>
      <c r="S17" s="1"/>
    </row>
    <row r="18" spans="1:19" ht="18.75" customHeight="1" x14ac:dyDescent="0.2">
      <c r="A18" s="1"/>
      <c r="B18" s="20" t="s">
        <v>771</v>
      </c>
      <c r="C18" s="1"/>
      <c r="D18" s="1"/>
      <c r="E18" s="1"/>
      <c r="F18" s="1"/>
      <c r="G18" s="1"/>
      <c r="H18" s="19" t="s">
        <v>23</v>
      </c>
      <c r="I18" s="19" t="s">
        <v>24</v>
      </c>
      <c r="J18" s="19" t="s">
        <v>9</v>
      </c>
      <c r="K18" s="1"/>
      <c r="L18" s="1"/>
      <c r="M18" s="1"/>
      <c r="N18" s="1"/>
      <c r="O18" s="1"/>
      <c r="P18" s="1"/>
      <c r="Q18" s="1"/>
      <c r="R18" s="1"/>
      <c r="S18" s="1"/>
    </row>
    <row r="19" spans="1:19" ht="18.75" customHeight="1" x14ac:dyDescent="0.2">
      <c r="A19" s="1"/>
      <c r="B19" s="143"/>
      <c r="C19" s="144"/>
      <c r="D19" s="1"/>
      <c r="E19" s="1"/>
      <c r="F19" s="1"/>
      <c r="G19" s="1"/>
      <c r="H19" s="19" t="s">
        <v>25</v>
      </c>
      <c r="I19" s="19" t="s">
        <v>26</v>
      </c>
      <c r="J19" s="19" t="s">
        <v>27</v>
      </c>
      <c r="K19" s="1"/>
      <c r="L19" s="1"/>
      <c r="M19" s="1"/>
      <c r="N19" s="1"/>
      <c r="O19" s="1"/>
      <c r="P19" s="1"/>
      <c r="Q19" s="1"/>
      <c r="R19" s="1"/>
      <c r="S19" s="1"/>
    </row>
    <row r="20" spans="1:19" ht="18.75" customHeight="1" x14ac:dyDescent="0.2">
      <c r="A20" s="1"/>
      <c r="B20" s="1"/>
      <c r="C20" s="1"/>
      <c r="D20" s="1"/>
      <c r="E20" s="1"/>
      <c r="F20" s="1"/>
      <c r="G20" s="1"/>
      <c r="H20" s="19"/>
      <c r="I20" s="19" t="s">
        <v>28</v>
      </c>
      <c r="J20" s="19" t="s">
        <v>29</v>
      </c>
      <c r="K20" s="1"/>
      <c r="L20" s="1"/>
      <c r="M20" s="1"/>
      <c r="N20" s="1"/>
      <c r="O20" s="1"/>
      <c r="P20" s="1"/>
      <c r="Q20" s="1"/>
      <c r="R20" s="1"/>
      <c r="S20" s="1"/>
    </row>
    <row r="21" spans="1:19" ht="18.75" customHeight="1" x14ac:dyDescent="0.2">
      <c r="A21" s="1"/>
      <c r="B21" s="3" t="s">
        <v>772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</row>
    <row r="22" spans="1:19" ht="18.75" customHeight="1" x14ac:dyDescent="0.2">
      <c r="A22" s="1"/>
      <c r="B22" s="143"/>
      <c r="C22" s="144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</row>
    <row r="23" spans="1:19" ht="18.75" customHeight="1" x14ac:dyDescent="0.2">
      <c r="A23" s="1"/>
      <c r="B23" s="1"/>
      <c r="C23" s="2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24" spans="1:19" ht="30.75" customHeight="1" x14ac:dyDescent="0.2">
      <c r="A24" s="1"/>
      <c r="B24" s="140" t="s">
        <v>773</v>
      </c>
      <c r="C24" s="141"/>
      <c r="D24" s="142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</row>
    <row r="25" spans="1:19" ht="18.75" customHeight="1" x14ac:dyDescent="0.2">
      <c r="A25" s="1"/>
      <c r="B25" s="143"/>
      <c r="C25" s="144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</row>
    <row r="26" spans="1:19" ht="18.75" customHeight="1" x14ac:dyDescent="0.2">
      <c r="A26" s="1"/>
      <c r="B26" s="1"/>
      <c r="C26" s="22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</row>
    <row r="27" spans="1:19" ht="28.5" customHeight="1" x14ac:dyDescent="0.2">
      <c r="A27" s="1"/>
      <c r="B27" s="146" t="s">
        <v>774</v>
      </c>
      <c r="C27" s="141"/>
      <c r="D27" s="142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</row>
    <row r="28" spans="1:19" ht="18.75" customHeight="1" x14ac:dyDescent="0.2">
      <c r="A28" s="1"/>
      <c r="B28" s="143"/>
      <c r="C28" s="14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</row>
    <row r="29" spans="1:19" ht="18.75" customHeight="1" x14ac:dyDescent="0.2">
      <c r="A29" s="1"/>
      <c r="B29" s="1"/>
      <c r="C29" s="22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</row>
    <row r="30" spans="1:19" ht="30.75" customHeight="1" x14ac:dyDescent="0.2">
      <c r="A30" s="1"/>
      <c r="B30" s="146" t="s">
        <v>775</v>
      </c>
      <c r="C30" s="141"/>
      <c r="D30" s="14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</row>
    <row r="31" spans="1:19" ht="18.75" customHeight="1" x14ac:dyDescent="0.2">
      <c r="A31" s="1"/>
      <c r="B31" s="143"/>
      <c r="C31" s="144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</row>
    <row r="32" spans="1:19" ht="18.75" customHeight="1" x14ac:dyDescent="0.2">
      <c r="A32" s="1"/>
      <c r="B32" s="1"/>
      <c r="C32" s="22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</row>
    <row r="33" spans="1:19" ht="42" customHeight="1" x14ac:dyDescent="0.2">
      <c r="A33" s="1"/>
      <c r="B33" s="146" t="s">
        <v>776</v>
      </c>
      <c r="C33" s="141"/>
      <c r="D33" s="142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</row>
    <row r="34" spans="1:19" ht="18.75" customHeight="1" x14ac:dyDescent="0.2">
      <c r="A34" s="1"/>
      <c r="B34" s="143"/>
      <c r="C34" s="14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</row>
    <row r="35" spans="1:19" ht="18.75" customHeight="1" x14ac:dyDescent="0.2">
      <c r="A35" s="1"/>
      <c r="B35" s="1"/>
      <c r="C35" s="22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</row>
    <row r="36" spans="1:19" ht="42" customHeight="1" x14ac:dyDescent="0.2">
      <c r="A36" s="1"/>
      <c r="B36" s="140" t="s">
        <v>777</v>
      </c>
      <c r="C36" s="141"/>
      <c r="D36" s="142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ht="18.75" customHeight="1" x14ac:dyDescent="0.2">
      <c r="A37" s="1"/>
      <c r="B37" s="143"/>
      <c r="C37" s="14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</row>
    <row r="38" spans="1:19" ht="18.75" customHeight="1" x14ac:dyDescent="0.2">
      <c r="A38" s="1"/>
      <c r="B38" s="1"/>
      <c r="C38" s="2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</row>
    <row r="39" spans="1:19" ht="18.75" customHeight="1" x14ac:dyDescent="0.2">
      <c r="A39" s="1"/>
      <c r="B39" s="20" t="s">
        <v>778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19" ht="18.75" customHeight="1" x14ac:dyDescent="0.2">
      <c r="A40" s="1"/>
      <c r="B40" s="145"/>
      <c r="C40" s="144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19" ht="12.75" customHeight="1" x14ac:dyDescent="0.2">
      <c r="A41" s="1"/>
      <c r="B41" s="1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19" ht="12.7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19" ht="12.7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19" ht="12.7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19" ht="12.7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19" ht="12.7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19" ht="12.7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19" ht="12.7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19" ht="12.7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19" ht="12.7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19" ht="12.7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19" ht="12.7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19" ht="12.7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19" ht="12.7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19" ht="12.7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19" ht="12.7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19" ht="12.7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</row>
    <row r="58" spans="1:19" ht="12.7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</row>
    <row r="59" spans="1:19" ht="12.7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</row>
    <row r="60" spans="1:19" ht="12.7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</row>
    <row r="61" spans="1:19" ht="12.7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</row>
    <row r="62" spans="1:19" ht="25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</row>
    <row r="63" spans="1:19" ht="12.75" customHeight="1" x14ac:dyDescent="0.2">
      <c r="A63" s="2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</row>
    <row r="64" spans="1:19" ht="12.7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</row>
    <row r="65" spans="1:19" ht="12.7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19" ht="12.7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19" ht="12.7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19" ht="12.7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19" ht="12.7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19" ht="12.7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19" ht="50.2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</row>
    <row r="72" spans="1:19" ht="12.7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</row>
    <row r="73" spans="1:19" ht="12.7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2.7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 ht="12.7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19" ht="12.7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19" ht="12.7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19" ht="12.7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19" ht="12.7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19" ht="12.7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19" ht="12.7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19" ht="12.7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19" ht="12.7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19" ht="12.7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19" ht="12.7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ht="12.7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19" ht="12.7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</row>
    <row r="88" spans="1:19" ht="12.7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</row>
    <row r="89" spans="1:19" ht="12.7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</row>
    <row r="90" spans="1:19" ht="12.7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</row>
    <row r="91" spans="1:19" ht="12.7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</row>
    <row r="92" spans="1:19" ht="12.7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</row>
    <row r="93" spans="1:19" ht="12.7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</row>
    <row r="94" spans="1:19" ht="12.7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</row>
    <row r="95" spans="1:19" ht="12.7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</row>
    <row r="96" spans="1:19" ht="12.7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</row>
    <row r="97" spans="1:19" ht="12.7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</row>
    <row r="98" spans="1:19" ht="12.7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</row>
    <row r="99" spans="1:19" ht="12.7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</row>
    <row r="100" spans="1:19" ht="12.7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12.7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12.7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</row>
    <row r="103" spans="1:19" ht="12.7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</row>
    <row r="104" spans="1:19" ht="12.7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</row>
    <row r="105" spans="1:19" ht="12.7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</row>
    <row r="106" spans="1:19" ht="12.7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</row>
    <row r="107" spans="1:19" ht="12.7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</row>
    <row r="108" spans="1:19" ht="12.7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</row>
    <row r="109" spans="1:19" ht="12.7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</row>
    <row r="110" spans="1:19" ht="12.7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</row>
    <row r="111" spans="1:19" ht="12.7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</row>
    <row r="112" spans="1:19" ht="12.7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</row>
    <row r="113" spans="1:19" ht="12.7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</row>
    <row r="114" spans="1:19" ht="12.7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</row>
    <row r="115" spans="1:19" ht="12.7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</row>
    <row r="116" spans="1:19" ht="12.7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</row>
    <row r="117" spans="1:19" ht="12.7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</row>
    <row r="118" spans="1:19" ht="12.7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</row>
    <row r="119" spans="1:19" ht="12.7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</row>
    <row r="120" spans="1:19" ht="15.7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</row>
    <row r="121" spans="1:19" ht="15.7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</row>
    <row r="122" spans="1:19" ht="15.7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</row>
    <row r="123" spans="1:19" ht="15.7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</row>
    <row r="124" spans="1:19" ht="15.7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</row>
    <row r="125" spans="1:19" ht="15.7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</row>
    <row r="126" spans="1:19" ht="15.7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</row>
    <row r="127" spans="1:19" ht="15.7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</row>
    <row r="128" spans="1:19" ht="15.7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</row>
    <row r="129" spans="1:19" ht="15.7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</row>
    <row r="130" spans="1:19" ht="15.7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</row>
    <row r="131" spans="1:19" ht="15.7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</row>
    <row r="132" spans="1:19" ht="15.7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</row>
    <row r="133" spans="1:19" ht="15.7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</row>
    <row r="134" spans="1:19" ht="15.7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</row>
    <row r="135" spans="1:19" ht="15.7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</row>
    <row r="136" spans="1:19" ht="15.7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</row>
    <row r="137" spans="1:19" ht="15.7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</row>
    <row r="138" spans="1:19" ht="15.7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</row>
    <row r="139" spans="1:19" ht="15.7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</row>
    <row r="140" spans="1:19" ht="15.7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</row>
    <row r="141" spans="1:19" ht="15.7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</row>
    <row r="142" spans="1:19" ht="15.7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</row>
    <row r="143" spans="1:19" ht="15.7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</row>
    <row r="144" spans="1:19" ht="15.7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</row>
    <row r="145" spans="1:19" ht="15.7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</row>
    <row r="146" spans="1:19" ht="15.7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5.7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 ht="15.7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</row>
    <row r="149" spans="1:19" ht="15.7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</row>
    <row r="150" spans="1:19" ht="15.7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</row>
    <row r="151" spans="1:19" ht="15.7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</row>
    <row r="152" spans="1:19" ht="15.7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</row>
    <row r="153" spans="1:19" ht="15.7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</row>
    <row r="154" spans="1:19" ht="15.7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</row>
    <row r="155" spans="1:19" ht="15.7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</row>
    <row r="156" spans="1:19" ht="15.7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</row>
    <row r="157" spans="1:19" ht="15.7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</row>
    <row r="158" spans="1:19" ht="15.7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</row>
    <row r="159" spans="1:19" ht="15.7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</row>
    <row r="160" spans="1:19" ht="15.7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</row>
    <row r="161" spans="1:19" ht="15.7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</row>
    <row r="162" spans="1:19" ht="15.7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</row>
    <row r="163" spans="1:19" ht="15.7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</row>
    <row r="164" spans="1:19" ht="15.75" customHeight="1" x14ac:dyDescent="0.2">
      <c r="Q164" s="1"/>
      <c r="R164" s="1"/>
      <c r="S164" s="1"/>
    </row>
    <row r="165" spans="1:19" ht="15.75" customHeight="1" x14ac:dyDescent="0.2">
      <c r="Q165" s="1"/>
      <c r="R165" s="1"/>
      <c r="S165" s="1"/>
    </row>
    <row r="166" spans="1:19" ht="15.75" customHeight="1" x14ac:dyDescent="0.2">
      <c r="Q166" s="1"/>
      <c r="R166" s="1"/>
      <c r="S166" s="1"/>
    </row>
    <row r="167" spans="1:19" ht="15.75" customHeight="1" x14ac:dyDescent="0.2">
      <c r="Q167" s="1"/>
      <c r="R167" s="1"/>
      <c r="S167" s="1"/>
    </row>
    <row r="168" spans="1:19" ht="15.75" customHeight="1" x14ac:dyDescent="0.2">
      <c r="Q168" s="1"/>
      <c r="R168" s="1"/>
      <c r="S168" s="1"/>
    </row>
    <row r="169" spans="1:19" ht="15.75" customHeight="1" x14ac:dyDescent="0.2">
      <c r="Q169" s="1"/>
      <c r="R169" s="1"/>
      <c r="S169" s="1"/>
    </row>
    <row r="170" spans="1:19" ht="15.75" customHeight="1" x14ac:dyDescent="0.2">
      <c r="Q170" s="1"/>
      <c r="R170" s="1"/>
      <c r="S170" s="1"/>
    </row>
    <row r="171" spans="1:19" ht="15.75" customHeight="1" x14ac:dyDescent="0.2">
      <c r="Q171" s="1"/>
      <c r="R171" s="1"/>
      <c r="S171" s="1"/>
    </row>
    <row r="172" spans="1:19" ht="15.75" customHeight="1" x14ac:dyDescent="0.2">
      <c r="Q172" s="1"/>
      <c r="R172" s="1"/>
      <c r="S172" s="1"/>
    </row>
    <row r="173" spans="1:19" ht="15.75" customHeight="1" x14ac:dyDescent="0.2">
      <c r="Q173" s="1"/>
      <c r="R173" s="1"/>
      <c r="S173" s="1"/>
    </row>
    <row r="174" spans="1:19" ht="15.75" customHeight="1" x14ac:dyDescent="0.2">
      <c r="Q174" s="1"/>
      <c r="R174" s="1"/>
      <c r="S174" s="1"/>
    </row>
    <row r="175" spans="1:19" ht="15.75" customHeight="1" x14ac:dyDescent="0.2">
      <c r="Q175" s="1"/>
      <c r="R175" s="1"/>
      <c r="S175" s="1"/>
    </row>
    <row r="176" spans="1:19" ht="15.75" customHeight="1" x14ac:dyDescent="0.2">
      <c r="Q176" s="1"/>
      <c r="R176" s="1"/>
      <c r="S176" s="1"/>
    </row>
    <row r="177" spans="17:19" ht="15.75" customHeight="1" x14ac:dyDescent="0.2">
      <c r="Q177" s="1"/>
      <c r="R177" s="1"/>
      <c r="S177" s="1"/>
    </row>
    <row r="178" spans="17:19" ht="15.75" customHeight="1" x14ac:dyDescent="0.2">
      <c r="Q178" s="1"/>
      <c r="R178" s="1"/>
      <c r="S178" s="1"/>
    </row>
    <row r="179" spans="17:19" ht="15.75" customHeight="1" x14ac:dyDescent="0.2">
      <c r="Q179" s="1"/>
      <c r="R179" s="1"/>
      <c r="S179" s="1"/>
    </row>
    <row r="180" spans="17:19" ht="15.75" customHeight="1" x14ac:dyDescent="0.2">
      <c r="Q180" s="1"/>
      <c r="R180" s="1"/>
      <c r="S180" s="1"/>
    </row>
    <row r="181" spans="17:19" ht="15.75" customHeight="1" x14ac:dyDescent="0.2">
      <c r="Q181" s="1"/>
      <c r="R181" s="1"/>
      <c r="S181" s="1"/>
    </row>
    <row r="182" spans="17:19" ht="15.75" customHeight="1" x14ac:dyDescent="0.2">
      <c r="Q182" s="1"/>
      <c r="R182" s="1"/>
      <c r="S182" s="1"/>
    </row>
    <row r="183" spans="17:19" ht="15.75" customHeight="1" x14ac:dyDescent="0.2">
      <c r="Q183" s="1"/>
      <c r="R183" s="1"/>
      <c r="S183" s="1"/>
    </row>
    <row r="184" spans="17:19" ht="15.75" customHeight="1" x14ac:dyDescent="0.2">
      <c r="Q184" s="1"/>
      <c r="R184" s="1"/>
      <c r="S184" s="1"/>
    </row>
    <row r="185" spans="17:19" ht="15.75" customHeight="1" x14ac:dyDescent="0.2">
      <c r="Q185" s="1"/>
      <c r="R185" s="1"/>
      <c r="S185" s="1"/>
    </row>
    <row r="186" spans="17:19" ht="15.75" customHeight="1" x14ac:dyDescent="0.2">
      <c r="Q186" s="1"/>
      <c r="R186" s="1"/>
      <c r="S186" s="1"/>
    </row>
    <row r="187" spans="17:19" ht="15.75" customHeight="1" x14ac:dyDescent="0.2">
      <c r="Q187" s="1"/>
      <c r="R187" s="1"/>
      <c r="S187" s="1"/>
    </row>
    <row r="188" spans="17:19" ht="15.75" customHeight="1" x14ac:dyDescent="0.2">
      <c r="Q188" s="1"/>
      <c r="R188" s="1"/>
      <c r="S188" s="1"/>
    </row>
    <row r="189" spans="17:19" ht="15.75" customHeight="1" x14ac:dyDescent="0.2">
      <c r="Q189" s="1"/>
      <c r="R189" s="1"/>
      <c r="S189" s="1"/>
    </row>
    <row r="190" spans="17:19" ht="15.75" customHeight="1" x14ac:dyDescent="0.2">
      <c r="Q190" s="1"/>
      <c r="R190" s="1"/>
      <c r="S190" s="1"/>
    </row>
    <row r="191" spans="17:19" ht="15.75" customHeight="1" x14ac:dyDescent="0.2">
      <c r="Q191" s="1"/>
      <c r="R191" s="1"/>
      <c r="S191" s="1"/>
    </row>
    <row r="192" spans="17:19" ht="15.75" customHeight="1" x14ac:dyDescent="0.2">
      <c r="Q192" s="1"/>
      <c r="R192" s="1"/>
      <c r="S192" s="1"/>
    </row>
    <row r="193" spans="17:19" ht="15.75" customHeight="1" x14ac:dyDescent="0.2">
      <c r="Q193" s="1"/>
      <c r="R193" s="1"/>
      <c r="S193" s="1"/>
    </row>
    <row r="194" spans="17:19" ht="15.75" customHeight="1" x14ac:dyDescent="0.2">
      <c r="Q194" s="1"/>
      <c r="R194" s="1"/>
      <c r="S194" s="1"/>
    </row>
    <row r="195" spans="17:19" ht="15.75" customHeight="1" x14ac:dyDescent="0.2">
      <c r="Q195" s="1"/>
      <c r="R195" s="1"/>
      <c r="S195" s="1"/>
    </row>
    <row r="196" spans="17:19" ht="15.75" customHeight="1" x14ac:dyDescent="0.2">
      <c r="Q196" s="1"/>
      <c r="R196" s="1"/>
      <c r="S196" s="1"/>
    </row>
    <row r="197" spans="17:19" ht="15.75" customHeight="1" x14ac:dyDescent="0.2">
      <c r="Q197" s="1"/>
      <c r="R197" s="1"/>
      <c r="S197" s="1"/>
    </row>
    <row r="198" spans="17:19" ht="15.75" customHeight="1" x14ac:dyDescent="0.2">
      <c r="Q198" s="1"/>
      <c r="R198" s="1"/>
      <c r="S198" s="1"/>
    </row>
    <row r="199" spans="17:19" ht="15.75" customHeight="1" x14ac:dyDescent="0.2">
      <c r="Q199" s="1"/>
      <c r="R199" s="1"/>
      <c r="S199" s="1"/>
    </row>
    <row r="200" spans="17:19" ht="15.75" customHeight="1" x14ac:dyDescent="0.2">
      <c r="Q200" s="1"/>
      <c r="R200" s="1"/>
      <c r="S200" s="1"/>
    </row>
    <row r="201" spans="17:19" ht="15.75" customHeight="1" x14ac:dyDescent="0.2">
      <c r="Q201" s="1"/>
      <c r="R201" s="1"/>
      <c r="S201" s="1"/>
    </row>
    <row r="202" spans="17:19" ht="15.75" customHeight="1" x14ac:dyDescent="0.2">
      <c r="Q202" s="1"/>
      <c r="R202" s="1"/>
      <c r="S202" s="1"/>
    </row>
    <row r="203" spans="17:19" ht="15.75" customHeight="1" x14ac:dyDescent="0.2">
      <c r="Q203" s="1"/>
      <c r="R203" s="1"/>
      <c r="S203" s="1"/>
    </row>
    <row r="204" spans="17:19" ht="15.75" customHeight="1" x14ac:dyDescent="0.2">
      <c r="Q204" s="1"/>
      <c r="R204" s="1"/>
      <c r="S204" s="1"/>
    </row>
    <row r="205" spans="17:19" ht="15.75" customHeight="1" x14ac:dyDescent="0.2">
      <c r="Q205" s="1"/>
      <c r="R205" s="1"/>
      <c r="S205" s="1"/>
    </row>
    <row r="206" spans="17:19" ht="15.75" customHeight="1" x14ac:dyDescent="0.2">
      <c r="Q206" s="1"/>
      <c r="R206" s="1"/>
      <c r="S206" s="1"/>
    </row>
    <row r="207" spans="17:19" ht="15.75" customHeight="1" x14ac:dyDescent="0.2">
      <c r="Q207" s="1"/>
      <c r="R207" s="1"/>
      <c r="S207" s="1"/>
    </row>
    <row r="208" spans="17:19" ht="15.75" customHeight="1" x14ac:dyDescent="0.2">
      <c r="Q208" s="1"/>
      <c r="R208" s="1"/>
      <c r="S208" s="1"/>
    </row>
    <row r="209" spans="17:19" ht="15.75" customHeight="1" x14ac:dyDescent="0.2">
      <c r="Q209" s="1"/>
      <c r="R209" s="1"/>
      <c r="S209" s="1"/>
    </row>
    <row r="210" spans="17:19" ht="15.75" customHeight="1" x14ac:dyDescent="0.2">
      <c r="Q210" s="1"/>
      <c r="R210" s="1"/>
      <c r="S210" s="1"/>
    </row>
    <row r="211" spans="17:19" ht="15.75" customHeight="1" x14ac:dyDescent="0.2">
      <c r="Q211" s="1"/>
      <c r="R211" s="1"/>
      <c r="S211" s="1"/>
    </row>
    <row r="212" spans="17:19" ht="15.75" customHeight="1" x14ac:dyDescent="0.2">
      <c r="Q212" s="1"/>
      <c r="R212" s="1"/>
      <c r="S212" s="1"/>
    </row>
    <row r="213" spans="17:19" ht="15.75" customHeight="1" x14ac:dyDescent="0.2">
      <c r="Q213" s="1"/>
      <c r="R213" s="1"/>
      <c r="S213" s="1"/>
    </row>
    <row r="214" spans="17:19" ht="15.75" customHeight="1" x14ac:dyDescent="0.2">
      <c r="Q214" s="1"/>
      <c r="R214" s="1"/>
      <c r="S214" s="1"/>
    </row>
    <row r="215" spans="17:19" ht="15.75" customHeight="1" x14ac:dyDescent="0.2">
      <c r="Q215" s="1"/>
      <c r="R215" s="1"/>
      <c r="S215" s="1"/>
    </row>
    <row r="216" spans="17:19" ht="15.75" customHeight="1" x14ac:dyDescent="0.2">
      <c r="Q216" s="1"/>
      <c r="R216" s="1"/>
      <c r="S216" s="1"/>
    </row>
    <row r="217" spans="17:19" ht="15.75" customHeight="1" x14ac:dyDescent="0.2">
      <c r="Q217" s="1"/>
      <c r="R217" s="1"/>
      <c r="S217" s="1"/>
    </row>
    <row r="218" spans="17:19" ht="15.75" customHeight="1" x14ac:dyDescent="0.2">
      <c r="Q218" s="1"/>
      <c r="R218" s="1"/>
      <c r="S218" s="1"/>
    </row>
    <row r="219" spans="17:19" ht="15.75" customHeight="1" x14ac:dyDescent="0.2">
      <c r="Q219" s="1"/>
      <c r="R219" s="1"/>
      <c r="S219" s="1"/>
    </row>
    <row r="220" spans="17:19" ht="15.75" customHeight="1" x14ac:dyDescent="0.2">
      <c r="Q220" s="1"/>
      <c r="R220" s="1"/>
      <c r="S220" s="1"/>
    </row>
    <row r="221" spans="17:19" ht="15.75" customHeight="1" x14ac:dyDescent="0.2">
      <c r="Q221" s="1"/>
      <c r="R221" s="1"/>
      <c r="S221" s="1"/>
    </row>
    <row r="222" spans="17:19" ht="15.75" customHeight="1" x14ac:dyDescent="0.2">
      <c r="Q222" s="1"/>
      <c r="R222" s="1"/>
      <c r="S222" s="1"/>
    </row>
    <row r="223" spans="17:19" ht="15.75" customHeight="1" x14ac:dyDescent="0.2">
      <c r="Q223" s="1"/>
      <c r="R223" s="1"/>
      <c r="S223" s="1"/>
    </row>
    <row r="224" spans="17:19" ht="15.75" customHeight="1" x14ac:dyDescent="0.2">
      <c r="Q224" s="1"/>
      <c r="R224" s="1"/>
      <c r="S224" s="1"/>
    </row>
    <row r="225" spans="17:19" ht="15.75" customHeight="1" x14ac:dyDescent="0.2">
      <c r="Q225" s="1"/>
      <c r="R225" s="1"/>
      <c r="S225" s="1"/>
    </row>
    <row r="226" spans="17:19" ht="15.75" customHeight="1" x14ac:dyDescent="0.2">
      <c r="Q226" s="1"/>
      <c r="R226" s="1"/>
      <c r="S226" s="1"/>
    </row>
    <row r="227" spans="17:19" ht="15.75" customHeight="1" x14ac:dyDescent="0.2">
      <c r="Q227" s="1"/>
      <c r="R227" s="1"/>
      <c r="S227" s="1"/>
    </row>
    <row r="228" spans="17:19" ht="15.75" customHeight="1" x14ac:dyDescent="0.2">
      <c r="Q228" s="1"/>
      <c r="R228" s="1"/>
      <c r="S228" s="1"/>
    </row>
    <row r="229" spans="17:19" ht="15.75" customHeight="1" x14ac:dyDescent="0.2">
      <c r="Q229" s="1"/>
      <c r="R229" s="1"/>
      <c r="S229" s="1"/>
    </row>
    <row r="230" spans="17:19" ht="15.75" customHeight="1" x14ac:dyDescent="0.2">
      <c r="Q230" s="1"/>
      <c r="R230" s="1"/>
      <c r="S230" s="1"/>
    </row>
    <row r="231" spans="17:19" ht="15.75" customHeight="1" x14ac:dyDescent="0.2">
      <c r="Q231" s="1"/>
      <c r="R231" s="1"/>
      <c r="S231" s="1"/>
    </row>
    <row r="232" spans="17:19" ht="15.75" customHeight="1" x14ac:dyDescent="0.2">
      <c r="Q232" s="1"/>
      <c r="R232" s="1"/>
      <c r="S232" s="1"/>
    </row>
    <row r="233" spans="17:19" ht="15.75" customHeight="1" x14ac:dyDescent="0.2">
      <c r="Q233" s="1"/>
      <c r="R233" s="1"/>
      <c r="S233" s="1"/>
    </row>
    <row r="234" spans="17:19" ht="15.75" customHeight="1" x14ac:dyDescent="0.2">
      <c r="Q234" s="1"/>
      <c r="R234" s="1"/>
      <c r="S234" s="1"/>
    </row>
    <row r="235" spans="17:19" ht="15.75" customHeight="1" x14ac:dyDescent="0.2">
      <c r="Q235" s="1"/>
      <c r="R235" s="1"/>
      <c r="S235" s="1"/>
    </row>
    <row r="236" spans="17:19" ht="15.75" customHeight="1" x14ac:dyDescent="0.2">
      <c r="Q236" s="1"/>
      <c r="R236" s="1"/>
      <c r="S236" s="1"/>
    </row>
    <row r="237" spans="17:19" ht="15.75" customHeight="1" x14ac:dyDescent="0.2">
      <c r="Q237" s="1"/>
      <c r="R237" s="1"/>
      <c r="S237" s="1"/>
    </row>
    <row r="238" spans="17:19" ht="15.75" customHeight="1" x14ac:dyDescent="0.2">
      <c r="Q238" s="1"/>
      <c r="R238" s="1"/>
      <c r="S238" s="1"/>
    </row>
    <row r="239" spans="17:19" ht="15.75" customHeight="1" x14ac:dyDescent="0.2">
      <c r="Q239" s="1"/>
      <c r="R239" s="1"/>
      <c r="S239" s="1"/>
    </row>
    <row r="240" spans="17:19" ht="15.75" customHeight="1" x14ac:dyDescent="0.2">
      <c r="Q240" s="1"/>
      <c r="R240" s="1"/>
      <c r="S240" s="1"/>
    </row>
    <row r="241" spans="17:19" ht="15.75" customHeight="1" x14ac:dyDescent="0.2">
      <c r="Q241" s="1"/>
      <c r="R241" s="1"/>
      <c r="S241" s="1"/>
    </row>
    <row r="242" spans="17:19" ht="15.75" customHeight="1" x14ac:dyDescent="0.2">
      <c r="Q242" s="1"/>
      <c r="R242" s="1"/>
      <c r="S242" s="1"/>
    </row>
    <row r="243" spans="17:19" ht="15.75" customHeight="1" x14ac:dyDescent="0.2">
      <c r="Q243" s="1"/>
      <c r="R243" s="1"/>
      <c r="S243" s="1"/>
    </row>
    <row r="244" spans="17:19" ht="15.75" customHeight="1" x14ac:dyDescent="0.2">
      <c r="Q244" s="1"/>
      <c r="R244" s="1"/>
      <c r="S244" s="1"/>
    </row>
    <row r="245" spans="17:19" ht="15.75" customHeight="1" x14ac:dyDescent="0.2">
      <c r="Q245" s="1"/>
      <c r="R245" s="1"/>
      <c r="S245" s="1"/>
    </row>
    <row r="246" spans="17:19" ht="15.75" customHeight="1" x14ac:dyDescent="0.2">
      <c r="Q246" s="1"/>
      <c r="R246" s="1"/>
      <c r="S246" s="1"/>
    </row>
    <row r="247" spans="17:19" ht="15.75" customHeight="1" x14ac:dyDescent="0.2">
      <c r="Q247" s="1"/>
      <c r="R247" s="1"/>
      <c r="S247" s="1"/>
    </row>
    <row r="248" spans="17:19" ht="15.75" customHeight="1" x14ac:dyDescent="0.2">
      <c r="Q248" s="1"/>
      <c r="R248" s="1"/>
      <c r="S248" s="1"/>
    </row>
    <row r="249" spans="17:19" ht="15.75" customHeight="1" x14ac:dyDescent="0.2">
      <c r="Q249" s="1"/>
      <c r="R249" s="1"/>
      <c r="S249" s="1"/>
    </row>
    <row r="250" spans="17:19" ht="15.75" customHeight="1" x14ac:dyDescent="0.2">
      <c r="Q250" s="1"/>
      <c r="R250" s="1"/>
      <c r="S250" s="1"/>
    </row>
    <row r="251" spans="17:19" ht="15.75" customHeight="1" x14ac:dyDescent="0.2">
      <c r="Q251" s="1"/>
      <c r="R251" s="1"/>
      <c r="S251" s="1"/>
    </row>
    <row r="252" spans="17:19" ht="15.75" customHeight="1" x14ac:dyDescent="0.2">
      <c r="Q252" s="1"/>
      <c r="R252" s="1"/>
      <c r="S252" s="1"/>
    </row>
    <row r="253" spans="17:19" ht="15.75" customHeight="1" x14ac:dyDescent="0.2">
      <c r="Q253" s="1"/>
      <c r="R253" s="1"/>
      <c r="S253" s="1"/>
    </row>
    <row r="254" spans="17:19" ht="15.75" customHeight="1" x14ac:dyDescent="0.2">
      <c r="Q254" s="1"/>
      <c r="R254" s="1"/>
      <c r="S254" s="1"/>
    </row>
    <row r="255" spans="17:19" ht="15.75" customHeight="1" x14ac:dyDescent="0.2">
      <c r="Q255" s="1"/>
      <c r="R255" s="1"/>
      <c r="S255" s="1"/>
    </row>
    <row r="256" spans="17:19" ht="15.75" customHeight="1" x14ac:dyDescent="0.2">
      <c r="Q256" s="1"/>
      <c r="R256" s="1"/>
      <c r="S256" s="1"/>
    </row>
    <row r="257" spans="17:19" ht="15.75" customHeight="1" x14ac:dyDescent="0.2">
      <c r="Q257" s="1"/>
      <c r="R257" s="1"/>
      <c r="S257" s="1"/>
    </row>
    <row r="258" spans="17:19" ht="15.75" customHeight="1" x14ac:dyDescent="0.2">
      <c r="Q258" s="1"/>
      <c r="R258" s="1"/>
      <c r="S258" s="1"/>
    </row>
    <row r="259" spans="17:19" ht="15.75" customHeight="1" x14ac:dyDescent="0.2">
      <c r="Q259" s="1"/>
      <c r="R259" s="1"/>
      <c r="S259" s="1"/>
    </row>
    <row r="260" spans="17:19" ht="15.75" customHeight="1" x14ac:dyDescent="0.2">
      <c r="Q260" s="1"/>
      <c r="R260" s="1"/>
      <c r="S260" s="1"/>
    </row>
    <row r="261" spans="17:19" ht="15.75" customHeight="1" x14ac:dyDescent="0.2">
      <c r="Q261" s="1"/>
      <c r="R261" s="1"/>
      <c r="S261" s="1"/>
    </row>
    <row r="262" spans="17:19" ht="15.75" customHeight="1" x14ac:dyDescent="0.2">
      <c r="Q262" s="1"/>
      <c r="R262" s="1"/>
      <c r="S262" s="1"/>
    </row>
    <row r="263" spans="17:19" ht="15.75" customHeight="1" x14ac:dyDescent="0.2">
      <c r="Q263" s="1"/>
      <c r="R263" s="1"/>
      <c r="S263" s="1"/>
    </row>
    <row r="264" spans="17:19" ht="15.75" customHeight="1" x14ac:dyDescent="0.2">
      <c r="Q264" s="1"/>
      <c r="R264" s="1"/>
      <c r="S264" s="1"/>
    </row>
    <row r="265" spans="17:19" ht="15.75" customHeight="1" x14ac:dyDescent="0.2">
      <c r="Q265" s="1"/>
      <c r="R265" s="1"/>
      <c r="S265" s="1"/>
    </row>
    <row r="266" spans="17:19" ht="15.75" customHeight="1" x14ac:dyDescent="0.2">
      <c r="Q266" s="1"/>
      <c r="R266" s="1"/>
      <c r="S266" s="1"/>
    </row>
    <row r="267" spans="17:19" ht="15.75" customHeight="1" x14ac:dyDescent="0.2">
      <c r="Q267" s="1"/>
      <c r="R267" s="1"/>
      <c r="S267" s="1"/>
    </row>
    <row r="268" spans="17:19" ht="15.75" customHeight="1" x14ac:dyDescent="0.2">
      <c r="Q268" s="1"/>
      <c r="R268" s="1"/>
      <c r="S268" s="1"/>
    </row>
    <row r="269" spans="17:19" ht="15.75" customHeight="1" x14ac:dyDescent="0.2">
      <c r="Q269" s="1"/>
      <c r="R269" s="1"/>
      <c r="S269" s="1"/>
    </row>
    <row r="270" spans="17:19" ht="15.75" customHeight="1" x14ac:dyDescent="0.2">
      <c r="Q270" s="1"/>
      <c r="R270" s="1"/>
      <c r="S270" s="1"/>
    </row>
    <row r="271" spans="17:19" ht="15.75" customHeight="1" x14ac:dyDescent="0.2">
      <c r="Q271" s="1"/>
      <c r="R271" s="1"/>
      <c r="S271" s="1"/>
    </row>
    <row r="272" spans="17:19" ht="15.75" customHeight="1" x14ac:dyDescent="0.2">
      <c r="Q272" s="1"/>
      <c r="R272" s="1"/>
      <c r="S272" s="1"/>
    </row>
    <row r="273" spans="17:19" ht="15.75" customHeight="1" x14ac:dyDescent="0.2">
      <c r="Q273" s="1"/>
      <c r="R273" s="1"/>
      <c r="S273" s="1"/>
    </row>
    <row r="274" spans="17:19" ht="15.75" customHeight="1" x14ac:dyDescent="0.2">
      <c r="Q274" s="1"/>
      <c r="R274" s="1"/>
      <c r="S274" s="1"/>
    </row>
    <row r="275" spans="17:19" ht="15.75" customHeight="1" x14ac:dyDescent="0.2">
      <c r="Q275" s="1"/>
      <c r="R275" s="1"/>
      <c r="S275" s="1"/>
    </row>
    <row r="276" spans="17:19" ht="15.75" customHeight="1" x14ac:dyDescent="0.2">
      <c r="Q276" s="1"/>
      <c r="R276" s="1"/>
      <c r="S276" s="1"/>
    </row>
    <row r="277" spans="17:19" ht="15.75" customHeight="1" x14ac:dyDescent="0.2">
      <c r="Q277" s="1"/>
      <c r="R277" s="1"/>
      <c r="S277" s="1"/>
    </row>
    <row r="278" spans="17:19" ht="15.75" customHeight="1" x14ac:dyDescent="0.2">
      <c r="Q278" s="1"/>
      <c r="R278" s="1"/>
      <c r="S278" s="1"/>
    </row>
    <row r="279" spans="17:19" ht="15.75" customHeight="1" x14ac:dyDescent="0.2">
      <c r="Q279" s="1"/>
      <c r="R279" s="1"/>
      <c r="S279" s="1"/>
    </row>
    <row r="280" spans="17:19" ht="15.75" customHeight="1" x14ac:dyDescent="0.2">
      <c r="Q280" s="1"/>
      <c r="R280" s="1"/>
      <c r="S280" s="1"/>
    </row>
    <row r="281" spans="17:19" ht="15.75" customHeight="1" x14ac:dyDescent="0.2">
      <c r="Q281" s="1"/>
      <c r="R281" s="1"/>
      <c r="S281" s="1"/>
    </row>
    <row r="282" spans="17:19" ht="15.75" customHeight="1" x14ac:dyDescent="0.2">
      <c r="Q282" s="1"/>
      <c r="R282" s="1"/>
      <c r="S282" s="1"/>
    </row>
    <row r="283" spans="17:19" ht="15.75" customHeight="1" x14ac:dyDescent="0.2">
      <c r="Q283" s="1"/>
      <c r="R283" s="1"/>
      <c r="S283" s="1"/>
    </row>
    <row r="284" spans="17:19" ht="15.75" customHeight="1" x14ac:dyDescent="0.2">
      <c r="Q284" s="1"/>
      <c r="R284" s="1"/>
      <c r="S284" s="1"/>
    </row>
    <row r="285" spans="17:19" ht="15.75" customHeight="1" x14ac:dyDescent="0.2">
      <c r="Q285" s="1"/>
      <c r="R285" s="1"/>
      <c r="S285" s="1"/>
    </row>
    <row r="286" spans="17:19" ht="15.75" customHeight="1" x14ac:dyDescent="0.2">
      <c r="Q286" s="1"/>
      <c r="R286" s="1"/>
      <c r="S286" s="1"/>
    </row>
    <row r="287" spans="17:19" ht="15.75" customHeight="1" x14ac:dyDescent="0.2">
      <c r="Q287" s="1"/>
      <c r="R287" s="1"/>
      <c r="S287" s="1"/>
    </row>
    <row r="288" spans="17:19" ht="15.75" customHeight="1" x14ac:dyDescent="0.2">
      <c r="Q288" s="1"/>
      <c r="R288" s="1"/>
      <c r="S288" s="1"/>
    </row>
    <row r="289" spans="17:19" ht="15.75" customHeight="1" x14ac:dyDescent="0.2">
      <c r="Q289" s="1"/>
      <c r="R289" s="1"/>
      <c r="S289" s="1"/>
    </row>
    <row r="290" spans="17:19" ht="15.75" customHeight="1" x14ac:dyDescent="0.2">
      <c r="Q290" s="1"/>
      <c r="R290" s="1"/>
      <c r="S290" s="1"/>
    </row>
    <row r="291" spans="17:19" ht="15.75" customHeight="1" x14ac:dyDescent="0.2">
      <c r="Q291" s="1"/>
      <c r="R291" s="1"/>
      <c r="S291" s="1"/>
    </row>
    <row r="292" spans="17:19" ht="15.75" customHeight="1" x14ac:dyDescent="0.2">
      <c r="Q292" s="1"/>
      <c r="R292" s="1"/>
      <c r="S292" s="1"/>
    </row>
    <row r="293" spans="17:19" ht="15.75" customHeight="1" x14ac:dyDescent="0.2">
      <c r="Q293" s="1"/>
      <c r="R293" s="1"/>
      <c r="S293" s="1"/>
    </row>
    <row r="294" spans="17:19" ht="15.75" customHeight="1" x14ac:dyDescent="0.2">
      <c r="Q294" s="1"/>
      <c r="R294" s="1"/>
      <c r="S294" s="1"/>
    </row>
    <row r="295" spans="17:19" ht="15.75" customHeight="1" x14ac:dyDescent="0.2">
      <c r="Q295" s="1"/>
      <c r="R295" s="1"/>
      <c r="S295" s="1"/>
    </row>
    <row r="296" spans="17:19" ht="15.75" customHeight="1" x14ac:dyDescent="0.2">
      <c r="Q296" s="1"/>
      <c r="R296" s="1"/>
      <c r="S296" s="1"/>
    </row>
    <row r="297" spans="17:19" ht="15.75" customHeight="1" x14ac:dyDescent="0.2">
      <c r="Q297" s="1"/>
      <c r="R297" s="1"/>
      <c r="S297" s="1"/>
    </row>
    <row r="298" spans="17:19" ht="15.75" customHeight="1" x14ac:dyDescent="0.2">
      <c r="Q298" s="1"/>
      <c r="R298" s="1"/>
      <c r="S298" s="1"/>
    </row>
    <row r="299" spans="17:19" ht="15.75" customHeight="1" x14ac:dyDescent="0.2">
      <c r="Q299" s="1"/>
      <c r="R299" s="1"/>
      <c r="S299" s="1"/>
    </row>
    <row r="300" spans="17:19" ht="15.75" customHeight="1" x14ac:dyDescent="0.2">
      <c r="Q300" s="1"/>
      <c r="R300" s="1"/>
      <c r="S300" s="1"/>
    </row>
    <row r="301" spans="17:19" ht="15.75" customHeight="1" x14ac:dyDescent="0.2">
      <c r="Q301" s="1"/>
      <c r="R301" s="1"/>
      <c r="S301" s="1"/>
    </row>
    <row r="302" spans="17:19" ht="15.75" customHeight="1" x14ac:dyDescent="0.2">
      <c r="Q302" s="1"/>
      <c r="R302" s="1"/>
      <c r="S302" s="1"/>
    </row>
    <row r="303" spans="17:19" ht="15.75" customHeight="1" x14ac:dyDescent="0.2">
      <c r="Q303" s="1"/>
      <c r="R303" s="1"/>
      <c r="S303" s="1"/>
    </row>
    <row r="304" spans="17:19" ht="15.75" customHeight="1" x14ac:dyDescent="0.2">
      <c r="Q304" s="1"/>
      <c r="R304" s="1"/>
      <c r="S304" s="1"/>
    </row>
    <row r="305" spans="17:19" ht="15.75" customHeight="1" x14ac:dyDescent="0.2">
      <c r="Q305" s="1"/>
      <c r="R305" s="1"/>
      <c r="S305" s="1"/>
    </row>
    <row r="306" spans="17:19" ht="15.75" customHeight="1" x14ac:dyDescent="0.2">
      <c r="Q306" s="1"/>
      <c r="R306" s="1"/>
      <c r="S306" s="1"/>
    </row>
    <row r="307" spans="17:19" ht="15.75" customHeight="1" x14ac:dyDescent="0.2">
      <c r="Q307" s="1"/>
      <c r="R307" s="1"/>
      <c r="S307" s="1"/>
    </row>
    <row r="308" spans="17:19" ht="15.75" customHeight="1" x14ac:dyDescent="0.2">
      <c r="Q308" s="1"/>
      <c r="R308" s="1"/>
      <c r="S308" s="1"/>
    </row>
    <row r="309" spans="17:19" ht="15.75" customHeight="1" x14ac:dyDescent="0.2">
      <c r="Q309" s="1"/>
      <c r="R309" s="1"/>
      <c r="S309" s="1"/>
    </row>
    <row r="310" spans="17:19" ht="15.75" customHeight="1" x14ac:dyDescent="0.2">
      <c r="Q310" s="1"/>
      <c r="R310" s="1"/>
      <c r="S310" s="1"/>
    </row>
    <row r="311" spans="17:19" ht="15.75" customHeight="1" x14ac:dyDescent="0.2">
      <c r="Q311" s="1"/>
      <c r="R311" s="1"/>
      <c r="S311" s="1"/>
    </row>
    <row r="312" spans="17:19" ht="15.75" customHeight="1" x14ac:dyDescent="0.2">
      <c r="Q312" s="1"/>
      <c r="R312" s="1"/>
      <c r="S312" s="1"/>
    </row>
    <row r="313" spans="17:19" ht="15.75" customHeight="1" x14ac:dyDescent="0.2">
      <c r="Q313" s="1"/>
      <c r="R313" s="1"/>
      <c r="S313" s="1"/>
    </row>
    <row r="314" spans="17:19" ht="15.75" customHeight="1" x14ac:dyDescent="0.2">
      <c r="Q314" s="1"/>
      <c r="R314" s="1"/>
      <c r="S314" s="1"/>
    </row>
    <row r="315" spans="17:19" ht="15.75" customHeight="1" x14ac:dyDescent="0.2">
      <c r="Q315" s="1"/>
      <c r="R315" s="1"/>
      <c r="S315" s="1"/>
    </row>
    <row r="316" spans="17:19" ht="15.75" customHeight="1" x14ac:dyDescent="0.2">
      <c r="Q316" s="1"/>
      <c r="R316" s="1"/>
      <c r="S316" s="1"/>
    </row>
    <row r="317" spans="17:19" ht="15.75" customHeight="1" x14ac:dyDescent="0.2">
      <c r="Q317" s="1"/>
      <c r="R317" s="1"/>
      <c r="S317" s="1"/>
    </row>
    <row r="318" spans="17:19" ht="15.75" customHeight="1" x14ac:dyDescent="0.2">
      <c r="Q318" s="1"/>
      <c r="R318" s="1"/>
      <c r="S318" s="1"/>
    </row>
    <row r="319" spans="17:19" ht="15.75" customHeight="1" x14ac:dyDescent="0.2">
      <c r="Q319" s="1"/>
      <c r="R319" s="1"/>
      <c r="S319" s="1"/>
    </row>
    <row r="320" spans="17:19" ht="15.75" customHeight="1" x14ac:dyDescent="0.2">
      <c r="Q320" s="1"/>
      <c r="R320" s="1"/>
      <c r="S320" s="1"/>
    </row>
    <row r="321" spans="17:19" ht="15.75" customHeight="1" x14ac:dyDescent="0.2">
      <c r="Q321" s="1"/>
      <c r="R321" s="1"/>
      <c r="S321" s="1"/>
    </row>
    <row r="322" spans="17:19" ht="15.75" customHeight="1" x14ac:dyDescent="0.2">
      <c r="Q322" s="1"/>
      <c r="R322" s="1"/>
      <c r="S322" s="1"/>
    </row>
    <row r="323" spans="17:19" ht="15.75" customHeight="1" x14ac:dyDescent="0.2">
      <c r="Q323" s="1"/>
      <c r="R323" s="1"/>
      <c r="S323" s="1"/>
    </row>
    <row r="324" spans="17:19" ht="15.75" customHeight="1" x14ac:dyDescent="0.2">
      <c r="Q324" s="1"/>
      <c r="R324" s="1"/>
      <c r="S324" s="1"/>
    </row>
    <row r="325" spans="17:19" ht="15.75" customHeight="1" x14ac:dyDescent="0.2">
      <c r="Q325" s="1"/>
      <c r="R325" s="1"/>
      <c r="S325" s="1"/>
    </row>
    <row r="326" spans="17:19" ht="15.75" customHeight="1" x14ac:dyDescent="0.2">
      <c r="Q326" s="1"/>
      <c r="R326" s="1"/>
      <c r="S326" s="1"/>
    </row>
    <row r="327" spans="17:19" ht="15.75" customHeight="1" x14ac:dyDescent="0.2">
      <c r="Q327" s="1"/>
      <c r="R327" s="1"/>
      <c r="S327" s="1"/>
    </row>
    <row r="328" spans="17:19" ht="15.75" customHeight="1" x14ac:dyDescent="0.2">
      <c r="Q328" s="1"/>
      <c r="R328" s="1"/>
      <c r="S328" s="1"/>
    </row>
    <row r="329" spans="17:19" ht="15.75" customHeight="1" x14ac:dyDescent="0.2">
      <c r="Q329" s="1"/>
      <c r="R329" s="1"/>
      <c r="S329" s="1"/>
    </row>
    <row r="330" spans="17:19" ht="15.75" customHeight="1" x14ac:dyDescent="0.2">
      <c r="Q330" s="1"/>
      <c r="R330" s="1"/>
      <c r="S330" s="1"/>
    </row>
    <row r="331" spans="17:19" ht="15.75" customHeight="1" x14ac:dyDescent="0.2">
      <c r="Q331" s="1"/>
      <c r="R331" s="1"/>
      <c r="S331" s="1"/>
    </row>
    <row r="332" spans="17:19" ht="15.75" customHeight="1" x14ac:dyDescent="0.2">
      <c r="Q332" s="1"/>
      <c r="R332" s="1"/>
      <c r="S332" s="1"/>
    </row>
    <row r="333" spans="17:19" ht="15.75" customHeight="1" x14ac:dyDescent="0.2">
      <c r="Q333" s="1"/>
      <c r="R333" s="1"/>
      <c r="S333" s="1"/>
    </row>
    <row r="334" spans="17:19" ht="15.75" customHeight="1" x14ac:dyDescent="0.2">
      <c r="Q334" s="1"/>
      <c r="R334" s="1"/>
      <c r="S334" s="1"/>
    </row>
    <row r="335" spans="17:19" ht="15.75" customHeight="1" x14ac:dyDescent="0.2">
      <c r="Q335" s="1"/>
      <c r="R335" s="1"/>
      <c r="S335" s="1"/>
    </row>
    <row r="336" spans="17:19" ht="15.75" customHeight="1" x14ac:dyDescent="0.2">
      <c r="Q336" s="1"/>
      <c r="R336" s="1"/>
      <c r="S336" s="1"/>
    </row>
    <row r="337" spans="17:19" ht="15.75" customHeight="1" x14ac:dyDescent="0.2">
      <c r="Q337" s="1"/>
      <c r="R337" s="1"/>
      <c r="S337" s="1"/>
    </row>
    <row r="338" spans="17:19" ht="15.75" customHeight="1" x14ac:dyDescent="0.2">
      <c r="Q338" s="1"/>
      <c r="R338" s="1"/>
      <c r="S338" s="1"/>
    </row>
    <row r="339" spans="17:19" ht="15.75" customHeight="1" x14ac:dyDescent="0.2">
      <c r="Q339" s="1"/>
      <c r="R339" s="1"/>
      <c r="S339" s="1"/>
    </row>
    <row r="340" spans="17:19" ht="15.75" customHeight="1" x14ac:dyDescent="0.2">
      <c r="Q340" s="1"/>
      <c r="R340" s="1"/>
      <c r="S340" s="1"/>
    </row>
    <row r="341" spans="17:19" ht="15.75" customHeight="1" x14ac:dyDescent="0.2">
      <c r="Q341" s="1"/>
      <c r="R341" s="1"/>
      <c r="S341" s="1"/>
    </row>
    <row r="342" spans="17:19" ht="15.75" customHeight="1" x14ac:dyDescent="0.2">
      <c r="Q342" s="1"/>
      <c r="R342" s="1"/>
      <c r="S342" s="1"/>
    </row>
    <row r="343" spans="17:19" ht="15.75" customHeight="1" x14ac:dyDescent="0.2">
      <c r="Q343" s="1"/>
      <c r="R343" s="1"/>
      <c r="S343" s="1"/>
    </row>
    <row r="344" spans="17:19" ht="15.75" customHeight="1" x14ac:dyDescent="0.2">
      <c r="Q344" s="1"/>
      <c r="R344" s="1"/>
      <c r="S344" s="1"/>
    </row>
    <row r="345" spans="17:19" ht="15.75" customHeight="1" x14ac:dyDescent="0.2">
      <c r="Q345" s="1"/>
      <c r="R345" s="1"/>
      <c r="S345" s="1"/>
    </row>
    <row r="346" spans="17:19" ht="15.75" customHeight="1" x14ac:dyDescent="0.2">
      <c r="Q346" s="1"/>
      <c r="R346" s="1"/>
      <c r="S346" s="1"/>
    </row>
    <row r="347" spans="17:19" ht="15.75" customHeight="1" x14ac:dyDescent="0.2">
      <c r="Q347" s="1"/>
      <c r="R347" s="1"/>
      <c r="S347" s="1"/>
    </row>
    <row r="348" spans="17:19" ht="15.75" customHeight="1" x14ac:dyDescent="0.2">
      <c r="Q348" s="1"/>
      <c r="R348" s="1"/>
      <c r="S348" s="1"/>
    </row>
    <row r="349" spans="17:19" ht="15.75" customHeight="1" x14ac:dyDescent="0.2">
      <c r="Q349" s="1"/>
      <c r="R349" s="1"/>
      <c r="S349" s="1"/>
    </row>
    <row r="350" spans="17:19" ht="15.75" customHeight="1" x14ac:dyDescent="0.2">
      <c r="Q350" s="1"/>
      <c r="R350" s="1"/>
      <c r="S350" s="1"/>
    </row>
    <row r="351" spans="17:19" ht="15.75" customHeight="1" x14ac:dyDescent="0.2">
      <c r="Q351" s="1"/>
      <c r="R351" s="1"/>
      <c r="S351" s="1"/>
    </row>
    <row r="352" spans="17:19" ht="15.75" customHeight="1" x14ac:dyDescent="0.2">
      <c r="Q352" s="1"/>
      <c r="R352" s="1"/>
      <c r="S352" s="1"/>
    </row>
    <row r="353" spans="17:19" ht="15.75" customHeight="1" x14ac:dyDescent="0.2">
      <c r="Q353" s="1"/>
      <c r="R353" s="1"/>
      <c r="S353" s="1"/>
    </row>
    <row r="354" spans="17:19" ht="15.75" customHeight="1" x14ac:dyDescent="0.2">
      <c r="Q354" s="1"/>
      <c r="R354" s="1"/>
      <c r="S354" s="1"/>
    </row>
    <row r="355" spans="17:19" ht="15.75" customHeight="1" x14ac:dyDescent="0.2">
      <c r="Q355" s="1"/>
      <c r="R355" s="1"/>
      <c r="S355" s="1"/>
    </row>
    <row r="356" spans="17:19" ht="15.75" customHeight="1" x14ac:dyDescent="0.2">
      <c r="Q356" s="1"/>
      <c r="R356" s="1"/>
      <c r="S356" s="1"/>
    </row>
    <row r="357" spans="17:19" ht="15.75" customHeight="1" x14ac:dyDescent="0.2">
      <c r="Q357" s="1"/>
      <c r="R357" s="1"/>
      <c r="S357" s="1"/>
    </row>
    <row r="358" spans="17:19" ht="15.75" customHeight="1" x14ac:dyDescent="0.2">
      <c r="Q358" s="1"/>
      <c r="R358" s="1"/>
      <c r="S358" s="1"/>
    </row>
    <row r="359" spans="17:19" ht="15.75" customHeight="1" x14ac:dyDescent="0.2">
      <c r="Q359" s="1"/>
      <c r="R359" s="1"/>
      <c r="S359" s="1"/>
    </row>
    <row r="360" spans="17:19" ht="15.75" customHeight="1" x14ac:dyDescent="0.2">
      <c r="Q360" s="1"/>
      <c r="R360" s="1"/>
      <c r="S360" s="1"/>
    </row>
    <row r="361" spans="17:19" ht="15.75" customHeight="1" x14ac:dyDescent="0.2">
      <c r="Q361" s="1"/>
      <c r="R361" s="1"/>
      <c r="S361" s="1"/>
    </row>
    <row r="362" spans="17:19" ht="15.75" customHeight="1" x14ac:dyDescent="0.2">
      <c r="Q362" s="1"/>
      <c r="R362" s="1"/>
      <c r="S362" s="1"/>
    </row>
    <row r="363" spans="17:19" ht="15.75" customHeight="1" x14ac:dyDescent="0.2">
      <c r="Q363" s="1"/>
      <c r="R363" s="1"/>
      <c r="S363" s="1"/>
    </row>
    <row r="364" spans="17:19" ht="15.75" customHeight="1" x14ac:dyDescent="0.2">
      <c r="Q364" s="1"/>
      <c r="R364" s="1"/>
      <c r="S364" s="1"/>
    </row>
    <row r="365" spans="17:19" ht="15.75" customHeight="1" x14ac:dyDescent="0.2">
      <c r="Q365" s="1"/>
      <c r="R365" s="1"/>
      <c r="S365" s="1"/>
    </row>
    <row r="366" spans="17:19" ht="15.75" customHeight="1" x14ac:dyDescent="0.2">
      <c r="Q366" s="1"/>
      <c r="R366" s="1"/>
      <c r="S366" s="1"/>
    </row>
    <row r="367" spans="17:19" ht="15.75" customHeight="1" x14ac:dyDescent="0.2">
      <c r="Q367" s="1"/>
      <c r="R367" s="1"/>
      <c r="S367" s="1"/>
    </row>
    <row r="368" spans="17:19" ht="15.75" customHeight="1" x14ac:dyDescent="0.2">
      <c r="Q368" s="1"/>
      <c r="R368" s="1"/>
      <c r="S368" s="1"/>
    </row>
    <row r="369" spans="17:19" ht="15.75" customHeight="1" x14ac:dyDescent="0.2">
      <c r="Q369" s="1"/>
      <c r="R369" s="1"/>
      <c r="S369" s="1"/>
    </row>
    <row r="370" spans="17:19" ht="15.75" customHeight="1" x14ac:dyDescent="0.2">
      <c r="Q370" s="1"/>
      <c r="R370" s="1"/>
      <c r="S370" s="1"/>
    </row>
    <row r="371" spans="17:19" ht="15.75" customHeight="1" x14ac:dyDescent="0.2">
      <c r="Q371" s="1"/>
      <c r="R371" s="1"/>
      <c r="S371" s="1"/>
    </row>
    <row r="372" spans="17:19" ht="15.75" customHeight="1" x14ac:dyDescent="0.2">
      <c r="Q372" s="1"/>
      <c r="R372" s="1"/>
      <c r="S372" s="1"/>
    </row>
    <row r="373" spans="17:19" ht="15.75" customHeight="1" x14ac:dyDescent="0.2">
      <c r="Q373" s="1"/>
      <c r="R373" s="1"/>
      <c r="S373" s="1"/>
    </row>
    <row r="374" spans="17:19" ht="15.75" customHeight="1" x14ac:dyDescent="0.2">
      <c r="Q374" s="1"/>
      <c r="R374" s="1"/>
      <c r="S374" s="1"/>
    </row>
    <row r="375" spans="17:19" ht="15.75" customHeight="1" x14ac:dyDescent="0.2">
      <c r="Q375" s="1"/>
      <c r="R375" s="1"/>
      <c r="S375" s="1"/>
    </row>
    <row r="376" spans="17:19" ht="15.75" customHeight="1" x14ac:dyDescent="0.2">
      <c r="Q376" s="1"/>
      <c r="R376" s="1"/>
      <c r="S376" s="1"/>
    </row>
    <row r="377" spans="17:19" ht="15.75" customHeight="1" x14ac:dyDescent="0.2">
      <c r="Q377" s="1"/>
      <c r="R377" s="1"/>
      <c r="S377" s="1"/>
    </row>
    <row r="378" spans="17:19" ht="15.75" customHeight="1" x14ac:dyDescent="0.2">
      <c r="Q378" s="1"/>
      <c r="R378" s="1"/>
      <c r="S378" s="1"/>
    </row>
    <row r="379" spans="17:19" ht="15.75" customHeight="1" x14ac:dyDescent="0.2">
      <c r="Q379" s="1"/>
      <c r="R379" s="1"/>
      <c r="S379" s="1"/>
    </row>
    <row r="380" spans="17:19" ht="15.75" customHeight="1" x14ac:dyDescent="0.2">
      <c r="Q380" s="1"/>
      <c r="R380" s="1"/>
      <c r="S380" s="1"/>
    </row>
    <row r="381" spans="17:19" ht="15.75" customHeight="1" x14ac:dyDescent="0.2">
      <c r="Q381" s="1"/>
      <c r="R381" s="1"/>
      <c r="S381" s="1"/>
    </row>
    <row r="382" spans="17:19" ht="15.75" customHeight="1" x14ac:dyDescent="0.2">
      <c r="Q382" s="1"/>
      <c r="R382" s="1"/>
      <c r="S382" s="1"/>
    </row>
    <row r="383" spans="17:19" ht="15.75" customHeight="1" x14ac:dyDescent="0.2">
      <c r="Q383" s="1"/>
      <c r="R383" s="1"/>
      <c r="S383" s="1"/>
    </row>
    <row r="384" spans="17:19" ht="15.75" customHeight="1" x14ac:dyDescent="0.2">
      <c r="Q384" s="1"/>
      <c r="R384" s="1"/>
      <c r="S384" s="1"/>
    </row>
    <row r="385" spans="17:19" ht="15.75" customHeight="1" x14ac:dyDescent="0.2">
      <c r="Q385" s="1"/>
      <c r="R385" s="1"/>
      <c r="S385" s="1"/>
    </row>
    <row r="386" spans="17:19" ht="15.75" customHeight="1" x14ac:dyDescent="0.2">
      <c r="Q386" s="1"/>
      <c r="R386" s="1"/>
      <c r="S386" s="1"/>
    </row>
    <row r="387" spans="17:19" ht="15.75" customHeight="1" x14ac:dyDescent="0.2">
      <c r="Q387" s="1"/>
      <c r="R387" s="1"/>
      <c r="S387" s="1"/>
    </row>
    <row r="388" spans="17:19" ht="15.75" customHeight="1" x14ac:dyDescent="0.2">
      <c r="Q388" s="1"/>
      <c r="R388" s="1"/>
      <c r="S388" s="1"/>
    </row>
    <row r="389" spans="17:19" ht="15.75" customHeight="1" x14ac:dyDescent="0.2">
      <c r="Q389" s="1"/>
      <c r="R389" s="1"/>
      <c r="S389" s="1"/>
    </row>
    <row r="390" spans="17:19" ht="15.75" customHeight="1" x14ac:dyDescent="0.2">
      <c r="Q390" s="1"/>
      <c r="R390" s="1"/>
      <c r="S390" s="1"/>
    </row>
    <row r="391" spans="17:19" ht="15.75" customHeight="1" x14ac:dyDescent="0.2">
      <c r="Q391" s="1"/>
      <c r="R391" s="1"/>
      <c r="S391" s="1"/>
    </row>
    <row r="392" spans="17:19" ht="15.75" customHeight="1" x14ac:dyDescent="0.2">
      <c r="Q392" s="1"/>
      <c r="R392" s="1"/>
      <c r="S392" s="1"/>
    </row>
    <row r="393" spans="17:19" ht="15.75" customHeight="1" x14ac:dyDescent="0.2">
      <c r="Q393" s="1"/>
      <c r="R393" s="1"/>
      <c r="S393" s="1"/>
    </row>
    <row r="394" spans="17:19" ht="15.75" customHeight="1" x14ac:dyDescent="0.2">
      <c r="Q394" s="1"/>
      <c r="R394" s="1"/>
      <c r="S394" s="1"/>
    </row>
    <row r="395" spans="17:19" ht="15.75" customHeight="1" x14ac:dyDescent="0.2">
      <c r="Q395" s="1"/>
      <c r="R395" s="1"/>
      <c r="S395" s="1"/>
    </row>
    <row r="396" spans="17:19" ht="15.75" customHeight="1" x14ac:dyDescent="0.2">
      <c r="Q396" s="1"/>
      <c r="R396" s="1"/>
      <c r="S396" s="1"/>
    </row>
    <row r="397" spans="17:19" ht="15.75" customHeight="1" x14ac:dyDescent="0.2">
      <c r="Q397" s="1"/>
      <c r="R397" s="1"/>
      <c r="S397" s="1"/>
    </row>
    <row r="398" spans="17:19" ht="15.75" customHeight="1" x14ac:dyDescent="0.2">
      <c r="Q398" s="1"/>
      <c r="R398" s="1"/>
      <c r="S398" s="1"/>
    </row>
    <row r="399" spans="17:19" ht="15.75" customHeight="1" x14ac:dyDescent="0.2">
      <c r="Q399" s="1"/>
      <c r="R399" s="1"/>
      <c r="S399" s="1"/>
    </row>
    <row r="400" spans="17:19" ht="15.75" customHeight="1" x14ac:dyDescent="0.2">
      <c r="Q400" s="1"/>
      <c r="R400" s="1"/>
      <c r="S400" s="1"/>
    </row>
    <row r="401" spans="17:19" ht="15.75" customHeight="1" x14ac:dyDescent="0.2">
      <c r="Q401" s="1"/>
      <c r="R401" s="1"/>
      <c r="S401" s="1"/>
    </row>
    <row r="402" spans="17:19" ht="15.75" customHeight="1" x14ac:dyDescent="0.2">
      <c r="Q402" s="1"/>
      <c r="R402" s="1"/>
      <c r="S402" s="1"/>
    </row>
    <row r="403" spans="17:19" ht="15.75" customHeight="1" x14ac:dyDescent="0.2">
      <c r="Q403" s="1"/>
      <c r="R403" s="1"/>
      <c r="S403" s="1"/>
    </row>
    <row r="404" spans="17:19" ht="15.75" customHeight="1" x14ac:dyDescent="0.2">
      <c r="Q404" s="1"/>
      <c r="R404" s="1"/>
      <c r="S404" s="1"/>
    </row>
    <row r="405" spans="17:19" ht="15.75" customHeight="1" x14ac:dyDescent="0.2">
      <c r="Q405" s="1"/>
      <c r="R405" s="1"/>
      <c r="S405" s="1"/>
    </row>
    <row r="406" spans="17:19" ht="15.75" customHeight="1" x14ac:dyDescent="0.2">
      <c r="Q406" s="1"/>
      <c r="R406" s="1"/>
      <c r="S406" s="1"/>
    </row>
    <row r="407" spans="17:19" ht="15.75" customHeight="1" x14ac:dyDescent="0.2">
      <c r="Q407" s="1"/>
      <c r="R407" s="1"/>
      <c r="S407" s="1"/>
    </row>
    <row r="408" spans="17:19" ht="15.75" customHeight="1" x14ac:dyDescent="0.2">
      <c r="Q408" s="1"/>
      <c r="R408" s="1"/>
      <c r="S408" s="1"/>
    </row>
    <row r="409" spans="17:19" ht="15.75" customHeight="1" x14ac:dyDescent="0.2">
      <c r="Q409" s="1"/>
      <c r="R409" s="1"/>
      <c r="S409" s="1"/>
    </row>
    <row r="410" spans="17:19" ht="15.75" customHeight="1" x14ac:dyDescent="0.2">
      <c r="Q410" s="1"/>
      <c r="R410" s="1"/>
      <c r="S410" s="1"/>
    </row>
    <row r="411" spans="17:19" ht="15.75" customHeight="1" x14ac:dyDescent="0.2">
      <c r="Q411" s="1"/>
      <c r="R411" s="1"/>
      <c r="S411" s="1"/>
    </row>
    <row r="412" spans="17:19" ht="15.75" customHeight="1" x14ac:dyDescent="0.2">
      <c r="Q412" s="1"/>
      <c r="R412" s="1"/>
      <c r="S412" s="1"/>
    </row>
    <row r="413" spans="17:19" ht="15.75" customHeight="1" x14ac:dyDescent="0.2">
      <c r="Q413" s="1"/>
      <c r="R413" s="1"/>
      <c r="S413" s="1"/>
    </row>
    <row r="414" spans="17:19" ht="15.75" customHeight="1" x14ac:dyDescent="0.2">
      <c r="Q414" s="1"/>
      <c r="R414" s="1"/>
      <c r="S414" s="1"/>
    </row>
    <row r="415" spans="17:19" ht="15.75" customHeight="1" x14ac:dyDescent="0.2">
      <c r="Q415" s="1"/>
      <c r="R415" s="1"/>
      <c r="S415" s="1"/>
    </row>
    <row r="416" spans="17:19" ht="15.75" customHeight="1" x14ac:dyDescent="0.2">
      <c r="Q416" s="1"/>
      <c r="R416" s="1"/>
      <c r="S416" s="1"/>
    </row>
    <row r="417" spans="17:19" ht="15.75" customHeight="1" x14ac:dyDescent="0.2">
      <c r="Q417" s="1"/>
      <c r="R417" s="1"/>
      <c r="S417" s="1"/>
    </row>
    <row r="418" spans="17:19" ht="15.75" customHeight="1" x14ac:dyDescent="0.2">
      <c r="Q418" s="1"/>
      <c r="R418" s="1"/>
      <c r="S418" s="1"/>
    </row>
    <row r="419" spans="17:19" ht="15.75" customHeight="1" x14ac:dyDescent="0.2">
      <c r="Q419" s="1"/>
      <c r="R419" s="1"/>
      <c r="S419" s="1"/>
    </row>
    <row r="420" spans="17:19" ht="15.75" customHeight="1" x14ac:dyDescent="0.2">
      <c r="Q420" s="1"/>
      <c r="R420" s="1"/>
      <c r="S420" s="1"/>
    </row>
    <row r="421" spans="17:19" ht="15.75" customHeight="1" x14ac:dyDescent="0.2">
      <c r="Q421" s="1"/>
      <c r="R421" s="1"/>
      <c r="S421" s="1"/>
    </row>
    <row r="422" spans="17:19" ht="15.75" customHeight="1" x14ac:dyDescent="0.2">
      <c r="Q422" s="1"/>
      <c r="R422" s="1"/>
      <c r="S422" s="1"/>
    </row>
    <row r="423" spans="17:19" ht="15.75" customHeight="1" x14ac:dyDescent="0.2">
      <c r="Q423" s="1"/>
      <c r="R423" s="1"/>
      <c r="S423" s="1"/>
    </row>
    <row r="424" spans="17:19" ht="15.75" customHeight="1" x14ac:dyDescent="0.2">
      <c r="Q424" s="1"/>
      <c r="R424" s="1"/>
      <c r="S424" s="1"/>
    </row>
    <row r="425" spans="17:19" ht="15.75" customHeight="1" x14ac:dyDescent="0.2">
      <c r="Q425" s="1"/>
      <c r="R425" s="1"/>
      <c r="S425" s="1"/>
    </row>
    <row r="426" spans="17:19" ht="15.75" customHeight="1" x14ac:dyDescent="0.2">
      <c r="Q426" s="1"/>
      <c r="R426" s="1"/>
      <c r="S426" s="1"/>
    </row>
    <row r="427" spans="17:19" ht="15.75" customHeight="1" x14ac:dyDescent="0.2">
      <c r="Q427" s="1"/>
      <c r="R427" s="1"/>
      <c r="S427" s="1"/>
    </row>
    <row r="428" spans="17:19" ht="15.75" customHeight="1" x14ac:dyDescent="0.2">
      <c r="Q428" s="1"/>
      <c r="R428" s="1"/>
      <c r="S428" s="1"/>
    </row>
    <row r="429" spans="17:19" ht="15.75" customHeight="1" x14ac:dyDescent="0.2">
      <c r="Q429" s="1"/>
      <c r="R429" s="1"/>
      <c r="S429" s="1"/>
    </row>
    <row r="430" spans="17:19" ht="15.75" customHeight="1" x14ac:dyDescent="0.2">
      <c r="Q430" s="1"/>
      <c r="R430" s="1"/>
      <c r="S430" s="1"/>
    </row>
    <row r="431" spans="17:19" ht="15.75" customHeight="1" x14ac:dyDescent="0.2">
      <c r="Q431" s="1"/>
      <c r="R431" s="1"/>
      <c r="S431" s="1"/>
    </row>
    <row r="432" spans="17:19" ht="15.75" customHeight="1" x14ac:dyDescent="0.2">
      <c r="Q432" s="1"/>
      <c r="R432" s="1"/>
      <c r="S432" s="1"/>
    </row>
    <row r="433" spans="17:19" ht="15.75" customHeight="1" x14ac:dyDescent="0.2">
      <c r="Q433" s="1"/>
      <c r="R433" s="1"/>
      <c r="S433" s="1"/>
    </row>
    <row r="434" spans="17:19" ht="15.75" customHeight="1" x14ac:dyDescent="0.2">
      <c r="Q434" s="1"/>
      <c r="R434" s="1"/>
      <c r="S434" s="1"/>
    </row>
    <row r="435" spans="17:19" ht="15.75" customHeight="1" x14ac:dyDescent="0.2">
      <c r="Q435" s="1"/>
      <c r="R435" s="1"/>
      <c r="S435" s="1"/>
    </row>
    <row r="436" spans="17:19" ht="15.75" customHeight="1" x14ac:dyDescent="0.2">
      <c r="Q436" s="1"/>
      <c r="R436" s="1"/>
      <c r="S436" s="1"/>
    </row>
    <row r="437" spans="17:19" ht="15.75" customHeight="1" x14ac:dyDescent="0.2">
      <c r="Q437" s="1"/>
      <c r="R437" s="1"/>
      <c r="S437" s="1"/>
    </row>
    <row r="438" spans="17:19" ht="15.75" customHeight="1" x14ac:dyDescent="0.2">
      <c r="Q438" s="1"/>
      <c r="R438" s="1"/>
      <c r="S438" s="1"/>
    </row>
    <row r="439" spans="17:19" ht="15.75" customHeight="1" x14ac:dyDescent="0.2">
      <c r="Q439" s="1"/>
      <c r="R439" s="1"/>
      <c r="S439" s="1"/>
    </row>
    <row r="440" spans="17:19" ht="15.75" customHeight="1" x14ac:dyDescent="0.2">
      <c r="Q440" s="1"/>
      <c r="R440" s="1"/>
      <c r="S440" s="1"/>
    </row>
    <row r="441" spans="17:19" ht="15.75" customHeight="1" x14ac:dyDescent="0.2">
      <c r="Q441" s="1"/>
      <c r="R441" s="1"/>
      <c r="S441" s="1"/>
    </row>
    <row r="442" spans="17:19" ht="15.75" customHeight="1" x14ac:dyDescent="0.2">
      <c r="Q442" s="1"/>
      <c r="R442" s="1"/>
      <c r="S442" s="1"/>
    </row>
    <row r="443" spans="17:19" ht="15.75" customHeight="1" x14ac:dyDescent="0.2">
      <c r="Q443" s="1"/>
      <c r="R443" s="1"/>
      <c r="S443" s="1"/>
    </row>
    <row r="444" spans="17:19" ht="15.75" customHeight="1" x14ac:dyDescent="0.2">
      <c r="Q444" s="1"/>
      <c r="R444" s="1"/>
      <c r="S444" s="1"/>
    </row>
    <row r="445" spans="17:19" ht="15.75" customHeight="1" x14ac:dyDescent="0.2">
      <c r="Q445" s="1"/>
      <c r="R445" s="1"/>
      <c r="S445" s="1"/>
    </row>
    <row r="446" spans="17:19" ht="15.75" customHeight="1" x14ac:dyDescent="0.2">
      <c r="Q446" s="1"/>
      <c r="R446" s="1"/>
      <c r="S446" s="1"/>
    </row>
    <row r="447" spans="17:19" ht="15.75" customHeight="1" x14ac:dyDescent="0.2">
      <c r="Q447" s="1"/>
      <c r="R447" s="1"/>
      <c r="S447" s="1"/>
    </row>
    <row r="448" spans="17:19" ht="15.75" customHeight="1" x14ac:dyDescent="0.2">
      <c r="Q448" s="1"/>
      <c r="R448" s="1"/>
      <c r="S448" s="1"/>
    </row>
    <row r="449" spans="17:19" ht="15.75" customHeight="1" x14ac:dyDescent="0.2">
      <c r="Q449" s="1"/>
      <c r="R449" s="1"/>
      <c r="S449" s="1"/>
    </row>
    <row r="450" spans="17:19" ht="15.75" customHeight="1" x14ac:dyDescent="0.2">
      <c r="Q450" s="1"/>
      <c r="R450" s="1"/>
      <c r="S450" s="1"/>
    </row>
    <row r="451" spans="17:19" ht="15.75" customHeight="1" x14ac:dyDescent="0.2">
      <c r="Q451" s="1"/>
      <c r="R451" s="1"/>
      <c r="S451" s="1"/>
    </row>
    <row r="452" spans="17:19" ht="15.75" customHeight="1" x14ac:dyDescent="0.2">
      <c r="Q452" s="1"/>
      <c r="R452" s="1"/>
      <c r="S452" s="1"/>
    </row>
    <row r="453" spans="17:19" ht="15.75" customHeight="1" x14ac:dyDescent="0.2">
      <c r="Q453" s="1"/>
      <c r="R453" s="1"/>
      <c r="S453" s="1"/>
    </row>
    <row r="454" spans="17:19" ht="15.75" customHeight="1" x14ac:dyDescent="0.2">
      <c r="Q454" s="1"/>
      <c r="R454" s="1"/>
      <c r="S454" s="1"/>
    </row>
    <row r="455" spans="17:19" ht="15.75" customHeight="1" x14ac:dyDescent="0.2">
      <c r="Q455" s="1"/>
      <c r="R455" s="1"/>
      <c r="S455" s="1"/>
    </row>
    <row r="456" spans="17:19" ht="15.75" customHeight="1" x14ac:dyDescent="0.2">
      <c r="Q456" s="1"/>
      <c r="R456" s="1"/>
      <c r="S456" s="1"/>
    </row>
    <row r="457" spans="17:19" ht="15.75" customHeight="1" x14ac:dyDescent="0.2">
      <c r="Q457" s="1"/>
      <c r="R457" s="1"/>
      <c r="S457" s="1"/>
    </row>
    <row r="458" spans="17:19" ht="15.75" customHeight="1" x14ac:dyDescent="0.2">
      <c r="Q458" s="1"/>
      <c r="R458" s="1"/>
      <c r="S458" s="1"/>
    </row>
    <row r="459" spans="17:19" ht="15.75" customHeight="1" x14ac:dyDescent="0.2">
      <c r="Q459" s="1"/>
      <c r="R459" s="1"/>
      <c r="S459" s="1"/>
    </row>
    <row r="460" spans="17:19" ht="15.75" customHeight="1" x14ac:dyDescent="0.2">
      <c r="Q460" s="1"/>
      <c r="R460" s="1"/>
      <c r="S460" s="1"/>
    </row>
    <row r="461" spans="17:19" ht="15.75" customHeight="1" x14ac:dyDescent="0.2">
      <c r="Q461" s="1"/>
      <c r="R461" s="1"/>
      <c r="S461" s="1"/>
    </row>
    <row r="462" spans="17:19" ht="15.75" customHeight="1" x14ac:dyDescent="0.2">
      <c r="Q462" s="1"/>
      <c r="R462" s="1"/>
      <c r="S462" s="1"/>
    </row>
    <row r="463" spans="17:19" ht="15.75" customHeight="1" x14ac:dyDescent="0.2">
      <c r="Q463" s="1"/>
      <c r="R463" s="1"/>
      <c r="S463" s="1"/>
    </row>
    <row r="464" spans="17:19" ht="15.75" customHeight="1" x14ac:dyDescent="0.2">
      <c r="Q464" s="1"/>
      <c r="R464" s="1"/>
      <c r="S464" s="1"/>
    </row>
    <row r="465" spans="17:19" ht="15.75" customHeight="1" x14ac:dyDescent="0.2">
      <c r="Q465" s="1"/>
      <c r="R465" s="1"/>
      <c r="S465" s="1"/>
    </row>
    <row r="466" spans="17:19" ht="15.75" customHeight="1" x14ac:dyDescent="0.2">
      <c r="Q466" s="1"/>
      <c r="R466" s="1"/>
      <c r="S466" s="1"/>
    </row>
    <row r="467" spans="17:19" ht="15.75" customHeight="1" x14ac:dyDescent="0.2">
      <c r="Q467" s="1"/>
      <c r="R467" s="1"/>
      <c r="S467" s="1"/>
    </row>
    <row r="468" spans="17:19" ht="15.75" customHeight="1" x14ac:dyDescent="0.2">
      <c r="Q468" s="1"/>
      <c r="R468" s="1"/>
      <c r="S468" s="1"/>
    </row>
    <row r="469" spans="17:19" ht="15.75" customHeight="1" x14ac:dyDescent="0.2">
      <c r="Q469" s="1"/>
      <c r="R469" s="1"/>
      <c r="S469" s="1"/>
    </row>
    <row r="470" spans="17:19" ht="15.75" customHeight="1" x14ac:dyDescent="0.2">
      <c r="Q470" s="1"/>
      <c r="R470" s="1"/>
      <c r="S470" s="1"/>
    </row>
    <row r="471" spans="17:19" ht="15.75" customHeight="1" x14ac:dyDescent="0.2">
      <c r="Q471" s="1"/>
      <c r="R471" s="1"/>
      <c r="S471" s="1"/>
    </row>
    <row r="472" spans="17:19" ht="15.75" customHeight="1" x14ac:dyDescent="0.2">
      <c r="Q472" s="1"/>
      <c r="R472" s="1"/>
      <c r="S472" s="1"/>
    </row>
    <row r="473" spans="17:19" ht="15.75" customHeight="1" x14ac:dyDescent="0.2">
      <c r="Q473" s="1"/>
      <c r="R473" s="1"/>
      <c r="S473" s="1"/>
    </row>
    <row r="474" spans="17:19" ht="15.75" customHeight="1" x14ac:dyDescent="0.2">
      <c r="Q474" s="1"/>
      <c r="R474" s="1"/>
      <c r="S474" s="1"/>
    </row>
    <row r="475" spans="17:19" ht="15.75" customHeight="1" x14ac:dyDescent="0.2">
      <c r="Q475" s="1"/>
      <c r="R475" s="1"/>
      <c r="S475" s="1"/>
    </row>
    <row r="476" spans="17:19" ht="15.75" customHeight="1" x14ac:dyDescent="0.2">
      <c r="Q476" s="1"/>
      <c r="R476" s="1"/>
      <c r="S476" s="1"/>
    </row>
    <row r="477" spans="17:19" ht="15.75" customHeight="1" x14ac:dyDescent="0.2">
      <c r="Q477" s="1"/>
      <c r="R477" s="1"/>
      <c r="S477" s="1"/>
    </row>
    <row r="478" spans="17:19" ht="15.75" customHeight="1" x14ac:dyDescent="0.2">
      <c r="Q478" s="1"/>
      <c r="R478" s="1"/>
      <c r="S478" s="1"/>
    </row>
    <row r="479" spans="17:19" ht="15.75" customHeight="1" x14ac:dyDescent="0.2">
      <c r="Q479" s="1"/>
      <c r="R479" s="1"/>
      <c r="S479" s="1"/>
    </row>
    <row r="480" spans="17:19" ht="15.75" customHeight="1" x14ac:dyDescent="0.2">
      <c r="Q480" s="1"/>
      <c r="R480" s="1"/>
      <c r="S480" s="1"/>
    </row>
    <row r="481" spans="17:19" ht="15.75" customHeight="1" x14ac:dyDescent="0.2">
      <c r="Q481" s="1"/>
      <c r="R481" s="1"/>
      <c r="S481" s="1"/>
    </row>
    <row r="482" spans="17:19" ht="15.75" customHeight="1" x14ac:dyDescent="0.2">
      <c r="Q482" s="1"/>
      <c r="R482" s="1"/>
      <c r="S482" s="1"/>
    </row>
    <row r="483" spans="17:19" ht="15.75" customHeight="1" x14ac:dyDescent="0.2">
      <c r="Q483" s="1"/>
      <c r="R483" s="1"/>
      <c r="S483" s="1"/>
    </row>
    <row r="484" spans="17:19" ht="15.75" customHeight="1" x14ac:dyDescent="0.2">
      <c r="Q484" s="1"/>
      <c r="R484" s="1"/>
      <c r="S484" s="1"/>
    </row>
    <row r="485" spans="17:19" ht="15.75" customHeight="1" x14ac:dyDescent="0.2">
      <c r="Q485" s="1"/>
      <c r="R485" s="1"/>
      <c r="S485" s="1"/>
    </row>
    <row r="486" spans="17:19" ht="15.75" customHeight="1" x14ac:dyDescent="0.2">
      <c r="Q486" s="1"/>
      <c r="R486" s="1"/>
      <c r="S486" s="1"/>
    </row>
    <row r="487" spans="17:19" ht="15.75" customHeight="1" x14ac:dyDescent="0.2">
      <c r="Q487" s="1"/>
      <c r="R487" s="1"/>
      <c r="S487" s="1"/>
    </row>
    <row r="488" spans="17:19" ht="15.75" customHeight="1" x14ac:dyDescent="0.2">
      <c r="Q488" s="1"/>
      <c r="R488" s="1"/>
      <c r="S488" s="1"/>
    </row>
    <row r="489" spans="17:19" ht="15.75" customHeight="1" x14ac:dyDescent="0.2">
      <c r="Q489" s="1"/>
      <c r="R489" s="1"/>
      <c r="S489" s="1"/>
    </row>
    <row r="490" spans="17:19" ht="15.75" customHeight="1" x14ac:dyDescent="0.2">
      <c r="Q490" s="1"/>
      <c r="R490" s="1"/>
      <c r="S490" s="1"/>
    </row>
    <row r="491" spans="17:19" ht="15.75" customHeight="1" x14ac:dyDescent="0.2">
      <c r="Q491" s="1"/>
      <c r="R491" s="1"/>
      <c r="S491" s="1"/>
    </row>
    <row r="492" spans="17:19" ht="15.75" customHeight="1" x14ac:dyDescent="0.2">
      <c r="Q492" s="1"/>
      <c r="R492" s="1"/>
      <c r="S492" s="1"/>
    </row>
    <row r="493" spans="17:19" ht="15.75" customHeight="1" x14ac:dyDescent="0.2">
      <c r="Q493" s="1"/>
      <c r="R493" s="1"/>
      <c r="S493" s="1"/>
    </row>
    <row r="494" spans="17:19" ht="15.75" customHeight="1" x14ac:dyDescent="0.2">
      <c r="Q494" s="1"/>
      <c r="R494" s="1"/>
      <c r="S494" s="1"/>
    </row>
    <row r="495" spans="17:19" ht="15.75" customHeight="1" x14ac:dyDescent="0.2">
      <c r="Q495" s="1"/>
      <c r="R495" s="1"/>
      <c r="S495" s="1"/>
    </row>
    <row r="496" spans="17:19" ht="15.75" customHeight="1" x14ac:dyDescent="0.2">
      <c r="Q496" s="1"/>
      <c r="R496" s="1"/>
      <c r="S496" s="1"/>
    </row>
    <row r="497" spans="17:19" ht="15.75" customHeight="1" x14ac:dyDescent="0.2">
      <c r="Q497" s="1"/>
      <c r="R497" s="1"/>
      <c r="S497" s="1"/>
    </row>
    <row r="498" spans="17:19" ht="15.75" customHeight="1" x14ac:dyDescent="0.2">
      <c r="Q498" s="1"/>
      <c r="R498" s="1"/>
      <c r="S498" s="1"/>
    </row>
    <row r="499" spans="17:19" ht="15.75" customHeight="1" x14ac:dyDescent="0.2">
      <c r="Q499" s="1"/>
      <c r="R499" s="1"/>
      <c r="S499" s="1"/>
    </row>
    <row r="500" spans="17:19" ht="15.75" customHeight="1" x14ac:dyDescent="0.2">
      <c r="Q500" s="1"/>
      <c r="R500" s="1"/>
      <c r="S500" s="1"/>
    </row>
    <row r="501" spans="17:19" ht="15.75" customHeight="1" x14ac:dyDescent="0.2">
      <c r="Q501" s="1"/>
      <c r="R501" s="1"/>
      <c r="S501" s="1"/>
    </row>
    <row r="502" spans="17:19" ht="15.75" customHeight="1" x14ac:dyDescent="0.2">
      <c r="Q502" s="1"/>
      <c r="R502" s="1"/>
      <c r="S502" s="1"/>
    </row>
    <row r="503" spans="17:19" ht="15.75" customHeight="1" x14ac:dyDescent="0.2">
      <c r="Q503" s="1"/>
      <c r="R503" s="1"/>
      <c r="S503" s="1"/>
    </row>
    <row r="504" spans="17:19" ht="15.75" customHeight="1" x14ac:dyDescent="0.2">
      <c r="Q504" s="1"/>
      <c r="R504" s="1"/>
      <c r="S504" s="1"/>
    </row>
    <row r="505" spans="17:19" ht="15.75" customHeight="1" x14ac:dyDescent="0.2">
      <c r="Q505" s="1"/>
      <c r="R505" s="1"/>
      <c r="S505" s="1"/>
    </row>
    <row r="506" spans="17:19" ht="15.75" customHeight="1" x14ac:dyDescent="0.2">
      <c r="Q506" s="1"/>
      <c r="R506" s="1"/>
      <c r="S506" s="1"/>
    </row>
    <row r="507" spans="17:19" ht="15.75" customHeight="1" x14ac:dyDescent="0.2">
      <c r="Q507" s="1"/>
      <c r="R507" s="1"/>
      <c r="S507" s="1"/>
    </row>
    <row r="508" spans="17:19" ht="15.75" customHeight="1" x14ac:dyDescent="0.2">
      <c r="Q508" s="1"/>
      <c r="R508" s="1"/>
      <c r="S508" s="1"/>
    </row>
    <row r="509" spans="17:19" ht="15.75" customHeight="1" x14ac:dyDescent="0.2">
      <c r="Q509" s="1"/>
      <c r="R509" s="1"/>
      <c r="S509" s="1"/>
    </row>
    <row r="510" spans="17:19" ht="15.75" customHeight="1" x14ac:dyDescent="0.2">
      <c r="Q510" s="1"/>
      <c r="R510" s="1"/>
      <c r="S510" s="1"/>
    </row>
    <row r="511" spans="17:19" ht="15.75" customHeight="1" x14ac:dyDescent="0.2">
      <c r="Q511" s="1"/>
      <c r="R511" s="1"/>
      <c r="S511" s="1"/>
    </row>
    <row r="512" spans="17:19" ht="15.75" customHeight="1" x14ac:dyDescent="0.2">
      <c r="Q512" s="1"/>
      <c r="R512" s="1"/>
      <c r="S512" s="1"/>
    </row>
    <row r="513" spans="17:19" ht="15.75" customHeight="1" x14ac:dyDescent="0.2">
      <c r="Q513" s="1"/>
      <c r="R513" s="1"/>
      <c r="S513" s="1"/>
    </row>
    <row r="514" spans="17:19" ht="15.75" customHeight="1" x14ac:dyDescent="0.2">
      <c r="Q514" s="1"/>
      <c r="R514" s="1"/>
      <c r="S514" s="1"/>
    </row>
    <row r="515" spans="17:19" ht="15.75" customHeight="1" x14ac:dyDescent="0.2">
      <c r="Q515" s="1"/>
      <c r="R515" s="1"/>
      <c r="S515" s="1"/>
    </row>
    <row r="516" spans="17:19" ht="15.75" customHeight="1" x14ac:dyDescent="0.2">
      <c r="Q516" s="1"/>
      <c r="R516" s="1"/>
      <c r="S516" s="1"/>
    </row>
    <row r="517" spans="17:19" ht="15.75" customHeight="1" x14ac:dyDescent="0.2">
      <c r="Q517" s="1"/>
      <c r="R517" s="1"/>
      <c r="S517" s="1"/>
    </row>
    <row r="518" spans="17:19" ht="15.75" customHeight="1" x14ac:dyDescent="0.2">
      <c r="Q518" s="1"/>
      <c r="R518" s="1"/>
      <c r="S518" s="1"/>
    </row>
    <row r="519" spans="17:19" ht="15.75" customHeight="1" x14ac:dyDescent="0.2">
      <c r="Q519" s="1"/>
      <c r="R519" s="1"/>
      <c r="S519" s="1"/>
    </row>
    <row r="520" spans="17:19" ht="15.75" customHeight="1" x14ac:dyDescent="0.2">
      <c r="Q520" s="1"/>
      <c r="R520" s="1"/>
      <c r="S520" s="1"/>
    </row>
    <row r="521" spans="17:19" ht="15.75" customHeight="1" x14ac:dyDescent="0.2">
      <c r="Q521" s="1"/>
      <c r="R521" s="1"/>
      <c r="S521" s="1"/>
    </row>
    <row r="522" spans="17:19" ht="15.75" customHeight="1" x14ac:dyDescent="0.2">
      <c r="Q522" s="1"/>
      <c r="R522" s="1"/>
      <c r="S522" s="1"/>
    </row>
    <row r="523" spans="17:19" ht="15.75" customHeight="1" x14ac:dyDescent="0.2">
      <c r="Q523" s="1"/>
      <c r="R523" s="1"/>
      <c r="S523" s="1"/>
    </row>
    <row r="524" spans="17:19" ht="15.75" customHeight="1" x14ac:dyDescent="0.2">
      <c r="Q524" s="1"/>
      <c r="R524" s="1"/>
      <c r="S524" s="1"/>
    </row>
    <row r="525" spans="17:19" ht="15.75" customHeight="1" x14ac:dyDescent="0.2">
      <c r="Q525" s="1"/>
      <c r="R525" s="1"/>
      <c r="S525" s="1"/>
    </row>
    <row r="526" spans="17:19" ht="15.75" customHeight="1" x14ac:dyDescent="0.2">
      <c r="Q526" s="1"/>
      <c r="R526" s="1"/>
      <c r="S526" s="1"/>
    </row>
    <row r="527" spans="17:19" ht="15.75" customHeight="1" x14ac:dyDescent="0.2">
      <c r="Q527" s="1"/>
      <c r="R527" s="1"/>
      <c r="S527" s="1"/>
    </row>
    <row r="528" spans="17:19" ht="15.75" customHeight="1" x14ac:dyDescent="0.2">
      <c r="Q528" s="1"/>
      <c r="R528" s="1"/>
      <c r="S528" s="1"/>
    </row>
    <row r="529" spans="17:19" ht="15.75" customHeight="1" x14ac:dyDescent="0.2">
      <c r="Q529" s="1"/>
      <c r="R529" s="1"/>
      <c r="S529" s="1"/>
    </row>
    <row r="530" spans="17:19" ht="15.75" customHeight="1" x14ac:dyDescent="0.2">
      <c r="Q530" s="1"/>
      <c r="R530" s="1"/>
      <c r="S530" s="1"/>
    </row>
    <row r="531" spans="17:19" ht="15.75" customHeight="1" x14ac:dyDescent="0.2">
      <c r="Q531" s="1"/>
      <c r="R531" s="1"/>
      <c r="S531" s="1"/>
    </row>
    <row r="532" spans="17:19" ht="15.75" customHeight="1" x14ac:dyDescent="0.2">
      <c r="Q532" s="1"/>
      <c r="R532" s="1"/>
      <c r="S532" s="1"/>
    </row>
    <row r="533" spans="17:19" ht="15.75" customHeight="1" x14ac:dyDescent="0.2">
      <c r="Q533" s="1"/>
      <c r="R533" s="1"/>
      <c r="S533" s="1"/>
    </row>
    <row r="534" spans="17:19" ht="15.75" customHeight="1" x14ac:dyDescent="0.2">
      <c r="Q534" s="1"/>
      <c r="R534" s="1"/>
      <c r="S534" s="1"/>
    </row>
    <row r="535" spans="17:19" ht="15.75" customHeight="1" x14ac:dyDescent="0.2">
      <c r="Q535" s="1"/>
      <c r="R535" s="1"/>
      <c r="S535" s="1"/>
    </row>
    <row r="536" spans="17:19" ht="15.75" customHeight="1" x14ac:dyDescent="0.2">
      <c r="Q536" s="1"/>
      <c r="R536" s="1"/>
      <c r="S536" s="1"/>
    </row>
    <row r="537" spans="17:19" ht="15.75" customHeight="1" x14ac:dyDescent="0.2">
      <c r="Q537" s="1"/>
      <c r="R537" s="1"/>
      <c r="S537" s="1"/>
    </row>
    <row r="538" spans="17:19" ht="15.75" customHeight="1" x14ac:dyDescent="0.2">
      <c r="Q538" s="1"/>
      <c r="R538" s="1"/>
      <c r="S538" s="1"/>
    </row>
    <row r="539" spans="17:19" ht="15.75" customHeight="1" x14ac:dyDescent="0.2">
      <c r="Q539" s="1"/>
      <c r="R539" s="1"/>
      <c r="S539" s="1"/>
    </row>
    <row r="540" spans="17:19" ht="15.75" customHeight="1" x14ac:dyDescent="0.2">
      <c r="Q540" s="1"/>
      <c r="R540" s="1"/>
      <c r="S540" s="1"/>
    </row>
    <row r="541" spans="17:19" ht="15.75" customHeight="1" x14ac:dyDescent="0.2">
      <c r="Q541" s="1"/>
      <c r="R541" s="1"/>
      <c r="S541" s="1"/>
    </row>
    <row r="542" spans="17:19" ht="15.75" customHeight="1" x14ac:dyDescent="0.2">
      <c r="Q542" s="1"/>
      <c r="R542" s="1"/>
      <c r="S542" s="1"/>
    </row>
    <row r="543" spans="17:19" ht="15.75" customHeight="1" x14ac:dyDescent="0.2">
      <c r="Q543" s="1"/>
      <c r="R543" s="1"/>
      <c r="S543" s="1"/>
    </row>
    <row r="544" spans="17:19" ht="15.75" customHeight="1" x14ac:dyDescent="0.2">
      <c r="Q544" s="1"/>
      <c r="R544" s="1"/>
      <c r="S544" s="1"/>
    </row>
    <row r="545" spans="17:19" ht="15.75" customHeight="1" x14ac:dyDescent="0.2">
      <c r="Q545" s="1"/>
      <c r="R545" s="1"/>
      <c r="S545" s="1"/>
    </row>
    <row r="546" spans="17:19" ht="15.75" customHeight="1" x14ac:dyDescent="0.2">
      <c r="Q546" s="1"/>
      <c r="R546" s="1"/>
      <c r="S546" s="1"/>
    </row>
    <row r="547" spans="17:19" ht="15.75" customHeight="1" x14ac:dyDescent="0.2">
      <c r="Q547" s="1"/>
      <c r="R547" s="1"/>
      <c r="S547" s="1"/>
    </row>
    <row r="548" spans="17:19" ht="15.75" customHeight="1" x14ac:dyDescent="0.2">
      <c r="Q548" s="1"/>
      <c r="R548" s="1"/>
      <c r="S548" s="1"/>
    </row>
    <row r="549" spans="17:19" ht="15.75" customHeight="1" x14ac:dyDescent="0.2">
      <c r="Q549" s="1"/>
      <c r="R549" s="1"/>
      <c r="S549" s="1"/>
    </row>
    <row r="550" spans="17:19" ht="15.75" customHeight="1" x14ac:dyDescent="0.2">
      <c r="Q550" s="1"/>
      <c r="R550" s="1"/>
      <c r="S550" s="1"/>
    </row>
    <row r="551" spans="17:19" ht="15.75" customHeight="1" x14ac:dyDescent="0.2">
      <c r="Q551" s="1"/>
      <c r="R551" s="1"/>
      <c r="S551" s="1"/>
    </row>
    <row r="552" spans="17:19" ht="15.75" customHeight="1" x14ac:dyDescent="0.2">
      <c r="Q552" s="1"/>
      <c r="R552" s="1"/>
      <c r="S552" s="1"/>
    </row>
    <row r="553" spans="17:19" ht="15.75" customHeight="1" x14ac:dyDescent="0.2">
      <c r="Q553" s="1"/>
      <c r="R553" s="1"/>
      <c r="S553" s="1"/>
    </row>
    <row r="554" spans="17:19" ht="15.75" customHeight="1" x14ac:dyDescent="0.2">
      <c r="Q554" s="1"/>
      <c r="R554" s="1"/>
      <c r="S554" s="1"/>
    </row>
    <row r="555" spans="17:19" ht="15.75" customHeight="1" x14ac:dyDescent="0.2">
      <c r="Q555" s="1"/>
      <c r="R555" s="1"/>
      <c r="S555" s="1"/>
    </row>
    <row r="556" spans="17:19" ht="15.75" customHeight="1" x14ac:dyDescent="0.2">
      <c r="Q556" s="1"/>
      <c r="R556" s="1"/>
      <c r="S556" s="1"/>
    </row>
    <row r="557" spans="17:19" ht="15.75" customHeight="1" x14ac:dyDescent="0.2">
      <c r="Q557" s="1"/>
      <c r="R557" s="1"/>
      <c r="S557" s="1"/>
    </row>
    <row r="558" spans="17:19" ht="15.75" customHeight="1" x14ac:dyDescent="0.2">
      <c r="Q558" s="1"/>
      <c r="R558" s="1"/>
      <c r="S558" s="1"/>
    </row>
    <row r="559" spans="17:19" ht="15.75" customHeight="1" x14ac:dyDescent="0.2">
      <c r="Q559" s="1"/>
      <c r="R559" s="1"/>
      <c r="S559" s="1"/>
    </row>
    <row r="560" spans="17:19" ht="15.75" customHeight="1" x14ac:dyDescent="0.2">
      <c r="Q560" s="1"/>
      <c r="R560" s="1"/>
      <c r="S560" s="1"/>
    </row>
    <row r="561" spans="17:19" ht="15.75" customHeight="1" x14ac:dyDescent="0.2">
      <c r="Q561" s="1"/>
      <c r="R561" s="1"/>
      <c r="S561" s="1"/>
    </row>
    <row r="562" spans="17:19" ht="15.75" customHeight="1" x14ac:dyDescent="0.2">
      <c r="Q562" s="1"/>
      <c r="R562" s="1"/>
      <c r="S562" s="1"/>
    </row>
    <row r="563" spans="17:19" ht="15.75" customHeight="1" x14ac:dyDescent="0.2">
      <c r="Q563" s="1"/>
      <c r="R563" s="1"/>
      <c r="S563" s="1"/>
    </row>
    <row r="564" spans="17:19" ht="15.75" customHeight="1" x14ac:dyDescent="0.2">
      <c r="Q564" s="1"/>
      <c r="R564" s="1"/>
      <c r="S564" s="1"/>
    </row>
    <row r="565" spans="17:19" ht="15.75" customHeight="1" x14ac:dyDescent="0.2">
      <c r="Q565" s="1"/>
      <c r="R565" s="1"/>
      <c r="S565" s="1"/>
    </row>
    <row r="566" spans="17:19" ht="15.75" customHeight="1" x14ac:dyDescent="0.2">
      <c r="Q566" s="1"/>
      <c r="R566" s="1"/>
      <c r="S566" s="1"/>
    </row>
    <row r="567" spans="17:19" ht="15.75" customHeight="1" x14ac:dyDescent="0.2">
      <c r="Q567" s="1"/>
      <c r="R567" s="1"/>
      <c r="S567" s="1"/>
    </row>
    <row r="568" spans="17:19" ht="15.75" customHeight="1" x14ac:dyDescent="0.2">
      <c r="Q568" s="1"/>
      <c r="R568" s="1"/>
      <c r="S568" s="1"/>
    </row>
    <row r="569" spans="17:19" ht="15.75" customHeight="1" x14ac:dyDescent="0.2">
      <c r="Q569" s="1"/>
      <c r="R569" s="1"/>
      <c r="S569" s="1"/>
    </row>
    <row r="570" spans="17:19" ht="15.75" customHeight="1" x14ac:dyDescent="0.2">
      <c r="Q570" s="1"/>
      <c r="R570" s="1"/>
      <c r="S570" s="1"/>
    </row>
    <row r="571" spans="17:19" ht="15.75" customHeight="1" x14ac:dyDescent="0.2">
      <c r="Q571" s="1"/>
      <c r="R571" s="1"/>
      <c r="S571" s="1"/>
    </row>
    <row r="572" spans="17:19" ht="15.75" customHeight="1" x14ac:dyDescent="0.2">
      <c r="Q572" s="1"/>
      <c r="R572" s="1"/>
      <c r="S572" s="1"/>
    </row>
    <row r="573" spans="17:19" ht="15.75" customHeight="1" x14ac:dyDescent="0.2">
      <c r="Q573" s="1"/>
      <c r="R573" s="1"/>
      <c r="S573" s="1"/>
    </row>
    <row r="574" spans="17:19" ht="15.75" customHeight="1" x14ac:dyDescent="0.2">
      <c r="Q574" s="1"/>
      <c r="R574" s="1"/>
      <c r="S574" s="1"/>
    </row>
    <row r="575" spans="17:19" ht="15.75" customHeight="1" x14ac:dyDescent="0.2">
      <c r="Q575" s="1"/>
      <c r="R575" s="1"/>
      <c r="S575" s="1"/>
    </row>
    <row r="576" spans="17:19" ht="15.75" customHeight="1" x14ac:dyDescent="0.2">
      <c r="Q576" s="1"/>
      <c r="R576" s="1"/>
      <c r="S576" s="1"/>
    </row>
    <row r="577" spans="17:19" ht="15.75" customHeight="1" x14ac:dyDescent="0.2">
      <c r="Q577" s="1"/>
      <c r="R577" s="1"/>
      <c r="S577" s="1"/>
    </row>
    <row r="578" spans="17:19" ht="15.75" customHeight="1" x14ac:dyDescent="0.2">
      <c r="Q578" s="1"/>
      <c r="R578" s="1"/>
      <c r="S578" s="1"/>
    </row>
    <row r="579" spans="17:19" ht="15.75" customHeight="1" x14ac:dyDescent="0.2">
      <c r="Q579" s="1"/>
      <c r="R579" s="1"/>
      <c r="S579" s="1"/>
    </row>
    <row r="580" spans="17:19" ht="15.75" customHeight="1" x14ac:dyDescent="0.2">
      <c r="Q580" s="1"/>
      <c r="R580" s="1"/>
      <c r="S580" s="1"/>
    </row>
    <row r="581" spans="17:19" ht="15.75" customHeight="1" x14ac:dyDescent="0.2">
      <c r="Q581" s="1"/>
      <c r="R581" s="1"/>
      <c r="S581" s="1"/>
    </row>
    <row r="582" spans="17:19" ht="15.75" customHeight="1" x14ac:dyDescent="0.2">
      <c r="Q582" s="1"/>
      <c r="R582" s="1"/>
      <c r="S582" s="1"/>
    </row>
    <row r="583" spans="17:19" ht="15.75" customHeight="1" x14ac:dyDescent="0.2">
      <c r="Q583" s="1"/>
      <c r="R583" s="1"/>
      <c r="S583" s="1"/>
    </row>
    <row r="584" spans="17:19" ht="15.75" customHeight="1" x14ac:dyDescent="0.2">
      <c r="Q584" s="1"/>
      <c r="R584" s="1"/>
      <c r="S584" s="1"/>
    </row>
    <row r="585" spans="17:19" ht="15.75" customHeight="1" x14ac:dyDescent="0.2">
      <c r="Q585" s="1"/>
      <c r="R585" s="1"/>
      <c r="S585" s="1"/>
    </row>
    <row r="586" spans="17:19" ht="15.75" customHeight="1" x14ac:dyDescent="0.2">
      <c r="Q586" s="1"/>
      <c r="R586" s="1"/>
      <c r="S586" s="1"/>
    </row>
    <row r="587" spans="17:19" ht="15.75" customHeight="1" x14ac:dyDescent="0.2">
      <c r="Q587" s="1"/>
      <c r="R587" s="1"/>
      <c r="S587" s="1"/>
    </row>
    <row r="588" spans="17:19" ht="15.75" customHeight="1" x14ac:dyDescent="0.2">
      <c r="Q588" s="1"/>
      <c r="R588" s="1"/>
      <c r="S588" s="1"/>
    </row>
    <row r="589" spans="17:19" ht="15.75" customHeight="1" x14ac:dyDescent="0.2">
      <c r="Q589" s="1"/>
      <c r="R589" s="1"/>
      <c r="S589" s="1"/>
    </row>
    <row r="590" spans="17:19" ht="15.75" customHeight="1" x14ac:dyDescent="0.2">
      <c r="Q590" s="1"/>
      <c r="R590" s="1"/>
      <c r="S590" s="1"/>
    </row>
    <row r="591" spans="17:19" ht="15.75" customHeight="1" x14ac:dyDescent="0.2">
      <c r="Q591" s="1"/>
      <c r="R591" s="1"/>
      <c r="S591" s="1"/>
    </row>
    <row r="592" spans="17:19" ht="15.75" customHeight="1" x14ac:dyDescent="0.2">
      <c r="Q592" s="1"/>
      <c r="R592" s="1"/>
      <c r="S592" s="1"/>
    </row>
    <row r="593" spans="17:19" ht="15.75" customHeight="1" x14ac:dyDescent="0.2">
      <c r="Q593" s="1"/>
      <c r="R593" s="1"/>
      <c r="S593" s="1"/>
    </row>
    <row r="594" spans="17:19" ht="15.75" customHeight="1" x14ac:dyDescent="0.2">
      <c r="Q594" s="1"/>
      <c r="R594" s="1"/>
      <c r="S594" s="1"/>
    </row>
    <row r="595" spans="17:19" ht="15.75" customHeight="1" x14ac:dyDescent="0.2">
      <c r="Q595" s="1"/>
      <c r="R595" s="1"/>
      <c r="S595" s="1"/>
    </row>
    <row r="596" spans="17:19" ht="15.75" customHeight="1" x14ac:dyDescent="0.2">
      <c r="Q596" s="1"/>
      <c r="R596" s="1"/>
      <c r="S596" s="1"/>
    </row>
    <row r="597" spans="17:19" ht="15.75" customHeight="1" x14ac:dyDescent="0.2">
      <c r="Q597" s="1"/>
      <c r="R597" s="1"/>
      <c r="S597" s="1"/>
    </row>
    <row r="598" spans="17:19" ht="15.75" customHeight="1" x14ac:dyDescent="0.2">
      <c r="Q598" s="1"/>
      <c r="R598" s="1"/>
      <c r="S598" s="1"/>
    </row>
    <row r="599" spans="17:19" ht="15.75" customHeight="1" x14ac:dyDescent="0.2">
      <c r="Q599" s="1"/>
      <c r="R599" s="1"/>
      <c r="S599" s="1"/>
    </row>
    <row r="600" spans="17:19" ht="15.75" customHeight="1" x14ac:dyDescent="0.2">
      <c r="Q600" s="1"/>
      <c r="R600" s="1"/>
      <c r="S600" s="1"/>
    </row>
    <row r="601" spans="17:19" ht="15.75" customHeight="1" x14ac:dyDescent="0.2">
      <c r="Q601" s="1"/>
      <c r="R601" s="1"/>
      <c r="S601" s="1"/>
    </row>
    <row r="602" spans="17:19" ht="15.75" customHeight="1" x14ac:dyDescent="0.2">
      <c r="Q602" s="1"/>
      <c r="R602" s="1"/>
      <c r="S602" s="1"/>
    </row>
    <row r="603" spans="17:19" ht="15.75" customHeight="1" x14ac:dyDescent="0.2">
      <c r="Q603" s="1"/>
      <c r="R603" s="1"/>
      <c r="S603" s="1"/>
    </row>
    <row r="604" spans="17:19" ht="15.75" customHeight="1" x14ac:dyDescent="0.2">
      <c r="Q604" s="1"/>
      <c r="R604" s="1"/>
      <c r="S604" s="1"/>
    </row>
    <row r="605" spans="17:19" ht="15.75" customHeight="1" x14ac:dyDescent="0.2">
      <c r="Q605" s="1"/>
      <c r="R605" s="1"/>
      <c r="S605" s="1"/>
    </row>
    <row r="606" spans="17:19" ht="15.75" customHeight="1" x14ac:dyDescent="0.2">
      <c r="Q606" s="1"/>
      <c r="R606" s="1"/>
      <c r="S606" s="1"/>
    </row>
    <row r="607" spans="17:19" ht="15.75" customHeight="1" x14ac:dyDescent="0.2">
      <c r="Q607" s="1"/>
      <c r="R607" s="1"/>
      <c r="S607" s="1"/>
    </row>
    <row r="608" spans="17:19" ht="15.75" customHeight="1" x14ac:dyDescent="0.2">
      <c r="Q608" s="1"/>
      <c r="R608" s="1"/>
      <c r="S608" s="1"/>
    </row>
    <row r="609" spans="17:19" ht="15.75" customHeight="1" x14ac:dyDescent="0.2">
      <c r="Q609" s="1"/>
      <c r="R609" s="1"/>
      <c r="S609" s="1"/>
    </row>
    <row r="610" spans="17:19" ht="15.75" customHeight="1" x14ac:dyDescent="0.2">
      <c r="Q610" s="1"/>
      <c r="R610" s="1"/>
      <c r="S610" s="1"/>
    </row>
    <row r="611" spans="17:19" ht="15.75" customHeight="1" x14ac:dyDescent="0.2">
      <c r="Q611" s="1"/>
      <c r="R611" s="1"/>
      <c r="S611" s="1"/>
    </row>
    <row r="612" spans="17:19" ht="15.75" customHeight="1" x14ac:dyDescent="0.2">
      <c r="Q612" s="1"/>
      <c r="R612" s="1"/>
      <c r="S612" s="1"/>
    </row>
    <row r="613" spans="17:19" ht="15.75" customHeight="1" x14ac:dyDescent="0.2">
      <c r="Q613" s="1"/>
      <c r="R613" s="1"/>
      <c r="S613" s="1"/>
    </row>
    <row r="614" spans="17:19" ht="15.75" customHeight="1" x14ac:dyDescent="0.2">
      <c r="Q614" s="1"/>
      <c r="R614" s="1"/>
      <c r="S614" s="1"/>
    </row>
    <row r="615" spans="17:19" ht="15.75" customHeight="1" x14ac:dyDescent="0.2">
      <c r="Q615" s="1"/>
      <c r="R615" s="1"/>
      <c r="S615" s="1"/>
    </row>
    <row r="616" spans="17:19" ht="15.75" customHeight="1" x14ac:dyDescent="0.2">
      <c r="Q616" s="1"/>
      <c r="R616" s="1"/>
      <c r="S616" s="1"/>
    </row>
    <row r="617" spans="17:19" ht="15.75" customHeight="1" x14ac:dyDescent="0.2">
      <c r="Q617" s="1"/>
      <c r="R617" s="1"/>
      <c r="S617" s="1"/>
    </row>
    <row r="618" spans="17:19" ht="15.75" customHeight="1" x14ac:dyDescent="0.2">
      <c r="Q618" s="1"/>
      <c r="R618" s="1"/>
      <c r="S618" s="1"/>
    </row>
    <row r="619" spans="17:19" ht="15.75" customHeight="1" x14ac:dyDescent="0.2">
      <c r="Q619" s="1"/>
      <c r="R619" s="1"/>
      <c r="S619" s="1"/>
    </row>
    <row r="620" spans="17:19" ht="15.75" customHeight="1" x14ac:dyDescent="0.2">
      <c r="Q620" s="1"/>
      <c r="R620" s="1"/>
      <c r="S620" s="1"/>
    </row>
    <row r="621" spans="17:19" ht="15.75" customHeight="1" x14ac:dyDescent="0.2">
      <c r="Q621" s="1"/>
      <c r="R621" s="1"/>
      <c r="S621" s="1"/>
    </row>
    <row r="622" spans="17:19" ht="15.75" customHeight="1" x14ac:dyDescent="0.2">
      <c r="Q622" s="1"/>
      <c r="R622" s="1"/>
      <c r="S622" s="1"/>
    </row>
    <row r="623" spans="17:19" ht="15.75" customHeight="1" x14ac:dyDescent="0.2">
      <c r="Q623" s="1"/>
      <c r="R623" s="1"/>
      <c r="S623" s="1"/>
    </row>
    <row r="624" spans="17:19" ht="15.75" customHeight="1" x14ac:dyDescent="0.2">
      <c r="Q624" s="1"/>
      <c r="R624" s="1"/>
      <c r="S624" s="1"/>
    </row>
    <row r="625" spans="17:19" ht="15.75" customHeight="1" x14ac:dyDescent="0.2">
      <c r="Q625" s="1"/>
      <c r="R625" s="1"/>
      <c r="S625" s="1"/>
    </row>
    <row r="626" spans="17:19" ht="15.75" customHeight="1" x14ac:dyDescent="0.2">
      <c r="Q626" s="1"/>
      <c r="R626" s="1"/>
      <c r="S626" s="1"/>
    </row>
    <row r="627" spans="17:19" ht="15.75" customHeight="1" x14ac:dyDescent="0.2">
      <c r="Q627" s="1"/>
      <c r="R627" s="1"/>
      <c r="S627" s="1"/>
    </row>
    <row r="628" spans="17:19" ht="15.75" customHeight="1" x14ac:dyDescent="0.2">
      <c r="Q628" s="1"/>
      <c r="R628" s="1"/>
      <c r="S628" s="1"/>
    </row>
    <row r="629" spans="17:19" ht="15.75" customHeight="1" x14ac:dyDescent="0.2">
      <c r="Q629" s="1"/>
      <c r="R629" s="1"/>
      <c r="S629" s="1"/>
    </row>
    <row r="630" spans="17:19" ht="15.75" customHeight="1" x14ac:dyDescent="0.2">
      <c r="Q630" s="1"/>
      <c r="R630" s="1"/>
      <c r="S630" s="1"/>
    </row>
    <row r="631" spans="17:19" ht="15.75" customHeight="1" x14ac:dyDescent="0.2">
      <c r="Q631" s="1"/>
      <c r="R631" s="1"/>
      <c r="S631" s="1"/>
    </row>
    <row r="632" spans="17:19" ht="15.75" customHeight="1" x14ac:dyDescent="0.2">
      <c r="Q632" s="1"/>
      <c r="R632" s="1"/>
      <c r="S632" s="1"/>
    </row>
    <row r="633" spans="17:19" ht="15.75" customHeight="1" x14ac:dyDescent="0.2">
      <c r="Q633" s="1"/>
      <c r="R633" s="1"/>
      <c r="S633" s="1"/>
    </row>
    <row r="634" spans="17:19" ht="15.75" customHeight="1" x14ac:dyDescent="0.2">
      <c r="Q634" s="1"/>
      <c r="R634" s="1"/>
      <c r="S634" s="1"/>
    </row>
    <row r="635" spans="17:19" ht="15.75" customHeight="1" x14ac:dyDescent="0.2">
      <c r="Q635" s="1"/>
      <c r="R635" s="1"/>
      <c r="S635" s="1"/>
    </row>
    <row r="636" spans="17:19" ht="15.75" customHeight="1" x14ac:dyDescent="0.2">
      <c r="Q636" s="1"/>
      <c r="R636" s="1"/>
      <c r="S636" s="1"/>
    </row>
    <row r="637" spans="17:19" ht="15.75" customHeight="1" x14ac:dyDescent="0.2">
      <c r="Q637" s="1"/>
      <c r="R637" s="1"/>
      <c r="S637" s="1"/>
    </row>
    <row r="638" spans="17:19" ht="15.75" customHeight="1" x14ac:dyDescent="0.2">
      <c r="Q638" s="1"/>
      <c r="R638" s="1"/>
      <c r="S638" s="1"/>
    </row>
    <row r="639" spans="17:19" ht="15.75" customHeight="1" x14ac:dyDescent="0.2">
      <c r="Q639" s="1"/>
      <c r="R639" s="1"/>
      <c r="S639" s="1"/>
    </row>
    <row r="640" spans="17:19" ht="15.75" customHeight="1" x14ac:dyDescent="0.2">
      <c r="Q640" s="1"/>
      <c r="R640" s="1"/>
      <c r="S640" s="1"/>
    </row>
    <row r="641" spans="17:19" ht="15.75" customHeight="1" x14ac:dyDescent="0.2">
      <c r="Q641" s="1"/>
      <c r="R641" s="1"/>
      <c r="S641" s="1"/>
    </row>
    <row r="642" spans="17:19" ht="15.75" customHeight="1" x14ac:dyDescent="0.2">
      <c r="Q642" s="1"/>
      <c r="R642" s="1"/>
      <c r="S642" s="1"/>
    </row>
    <row r="643" spans="17:19" ht="15.75" customHeight="1" x14ac:dyDescent="0.2">
      <c r="Q643" s="1"/>
      <c r="R643" s="1"/>
      <c r="S643" s="1"/>
    </row>
    <row r="644" spans="17:19" ht="15.75" customHeight="1" x14ac:dyDescent="0.2">
      <c r="Q644" s="1"/>
      <c r="R644" s="1"/>
      <c r="S644" s="1"/>
    </row>
    <row r="645" spans="17:19" ht="15.75" customHeight="1" x14ac:dyDescent="0.2">
      <c r="Q645" s="1"/>
      <c r="R645" s="1"/>
      <c r="S645" s="1"/>
    </row>
    <row r="646" spans="17:19" ht="15.75" customHeight="1" x14ac:dyDescent="0.2">
      <c r="Q646" s="1"/>
      <c r="R646" s="1"/>
      <c r="S646" s="1"/>
    </row>
    <row r="647" spans="17:19" ht="15.75" customHeight="1" x14ac:dyDescent="0.2">
      <c r="Q647" s="1"/>
      <c r="R647" s="1"/>
      <c r="S647" s="1"/>
    </row>
    <row r="648" spans="17:19" ht="15.75" customHeight="1" x14ac:dyDescent="0.2">
      <c r="Q648" s="1"/>
      <c r="R648" s="1"/>
      <c r="S648" s="1"/>
    </row>
    <row r="649" spans="17:19" ht="15.75" customHeight="1" x14ac:dyDescent="0.2">
      <c r="Q649" s="1"/>
      <c r="R649" s="1"/>
      <c r="S649" s="1"/>
    </row>
    <row r="650" spans="17:19" ht="15.75" customHeight="1" x14ac:dyDescent="0.2">
      <c r="Q650" s="1"/>
      <c r="R650" s="1"/>
      <c r="S650" s="1"/>
    </row>
    <row r="651" spans="17:19" ht="15.75" customHeight="1" x14ac:dyDescent="0.2">
      <c r="Q651" s="1"/>
      <c r="R651" s="1"/>
      <c r="S651" s="1"/>
    </row>
    <row r="652" spans="17:19" ht="15.75" customHeight="1" x14ac:dyDescent="0.2">
      <c r="Q652" s="1"/>
      <c r="R652" s="1"/>
      <c r="S652" s="1"/>
    </row>
    <row r="653" spans="17:19" ht="15.75" customHeight="1" x14ac:dyDescent="0.2">
      <c r="Q653" s="1"/>
      <c r="R653" s="1"/>
      <c r="S653" s="1"/>
    </row>
    <row r="654" spans="17:19" ht="15.75" customHeight="1" x14ac:dyDescent="0.2">
      <c r="Q654" s="1"/>
      <c r="R654" s="1"/>
      <c r="S654" s="1"/>
    </row>
    <row r="655" spans="17:19" ht="15.75" customHeight="1" x14ac:dyDescent="0.2">
      <c r="Q655" s="1"/>
      <c r="R655" s="1"/>
      <c r="S655" s="1"/>
    </row>
    <row r="656" spans="17:19" ht="15.75" customHeight="1" x14ac:dyDescent="0.2">
      <c r="Q656" s="1"/>
      <c r="R656" s="1"/>
      <c r="S656" s="1"/>
    </row>
    <row r="657" spans="17:19" ht="15.75" customHeight="1" x14ac:dyDescent="0.2">
      <c r="Q657" s="1"/>
      <c r="R657" s="1"/>
      <c r="S657" s="1"/>
    </row>
    <row r="658" spans="17:19" ht="15.75" customHeight="1" x14ac:dyDescent="0.2">
      <c r="Q658" s="1"/>
      <c r="R658" s="1"/>
      <c r="S658" s="1"/>
    </row>
    <row r="659" spans="17:19" ht="15.75" customHeight="1" x14ac:dyDescent="0.2">
      <c r="Q659" s="1"/>
      <c r="R659" s="1"/>
      <c r="S659" s="1"/>
    </row>
    <row r="660" spans="17:19" ht="15.75" customHeight="1" x14ac:dyDescent="0.2">
      <c r="Q660" s="1"/>
      <c r="R660" s="1"/>
      <c r="S660" s="1"/>
    </row>
    <row r="661" spans="17:19" ht="15.75" customHeight="1" x14ac:dyDescent="0.2">
      <c r="Q661" s="1"/>
      <c r="R661" s="1"/>
      <c r="S661" s="1"/>
    </row>
    <row r="662" spans="17:19" ht="15.75" customHeight="1" x14ac:dyDescent="0.2">
      <c r="Q662" s="1"/>
      <c r="R662" s="1"/>
      <c r="S662" s="1"/>
    </row>
    <row r="663" spans="17:19" ht="15.75" customHeight="1" x14ac:dyDescent="0.2">
      <c r="Q663" s="1"/>
      <c r="R663" s="1"/>
      <c r="S663" s="1"/>
    </row>
    <row r="664" spans="17:19" ht="15.75" customHeight="1" x14ac:dyDescent="0.2">
      <c r="Q664" s="1"/>
      <c r="R664" s="1"/>
      <c r="S664" s="1"/>
    </row>
    <row r="665" spans="17:19" ht="15.75" customHeight="1" x14ac:dyDescent="0.2">
      <c r="Q665" s="1"/>
      <c r="R665" s="1"/>
      <c r="S665" s="1"/>
    </row>
    <row r="666" spans="17:19" ht="15.75" customHeight="1" x14ac:dyDescent="0.2">
      <c r="Q666" s="1"/>
      <c r="R666" s="1"/>
      <c r="S666" s="1"/>
    </row>
    <row r="667" spans="17:19" ht="15.75" customHeight="1" x14ac:dyDescent="0.2">
      <c r="Q667" s="1"/>
      <c r="R667" s="1"/>
      <c r="S667" s="1"/>
    </row>
    <row r="668" spans="17:19" ht="15.75" customHeight="1" x14ac:dyDescent="0.2">
      <c r="Q668" s="1"/>
      <c r="R668" s="1"/>
      <c r="S668" s="1"/>
    </row>
    <row r="669" spans="17:19" ht="15.75" customHeight="1" x14ac:dyDescent="0.2">
      <c r="Q669" s="1"/>
      <c r="R669" s="1"/>
      <c r="S669" s="1"/>
    </row>
    <row r="670" spans="17:19" ht="15.75" customHeight="1" x14ac:dyDescent="0.2">
      <c r="Q670" s="1"/>
      <c r="R670" s="1"/>
      <c r="S670" s="1"/>
    </row>
    <row r="671" spans="17:19" ht="15.75" customHeight="1" x14ac:dyDescent="0.2">
      <c r="Q671" s="1"/>
      <c r="R671" s="1"/>
      <c r="S671" s="1"/>
    </row>
    <row r="672" spans="17:19" ht="15.75" customHeight="1" x14ac:dyDescent="0.2">
      <c r="Q672" s="1"/>
      <c r="R672" s="1"/>
      <c r="S672" s="1"/>
    </row>
    <row r="673" spans="17:19" ht="15.75" customHeight="1" x14ac:dyDescent="0.2">
      <c r="Q673" s="1"/>
      <c r="R673" s="1"/>
      <c r="S673" s="1"/>
    </row>
    <row r="674" spans="17:19" ht="15.75" customHeight="1" x14ac:dyDescent="0.2">
      <c r="Q674" s="1"/>
      <c r="R674" s="1"/>
      <c r="S674" s="1"/>
    </row>
    <row r="675" spans="17:19" ht="15.75" customHeight="1" x14ac:dyDescent="0.2">
      <c r="Q675" s="1"/>
      <c r="R675" s="1"/>
      <c r="S675" s="1"/>
    </row>
    <row r="676" spans="17:19" ht="15.75" customHeight="1" x14ac:dyDescent="0.2">
      <c r="Q676" s="1"/>
      <c r="R676" s="1"/>
      <c r="S676" s="1"/>
    </row>
    <row r="677" spans="17:19" ht="15.75" customHeight="1" x14ac:dyDescent="0.2">
      <c r="Q677" s="1"/>
      <c r="R677" s="1"/>
      <c r="S677" s="1"/>
    </row>
    <row r="678" spans="17:19" ht="15.75" customHeight="1" x14ac:dyDescent="0.2">
      <c r="Q678" s="1"/>
      <c r="R678" s="1"/>
      <c r="S678" s="1"/>
    </row>
    <row r="679" spans="17:19" ht="15.75" customHeight="1" x14ac:dyDescent="0.2">
      <c r="Q679" s="1"/>
      <c r="R679" s="1"/>
      <c r="S679" s="1"/>
    </row>
    <row r="680" spans="17:19" ht="15.75" customHeight="1" x14ac:dyDescent="0.2">
      <c r="Q680" s="1"/>
      <c r="R680" s="1"/>
      <c r="S680" s="1"/>
    </row>
    <row r="681" spans="17:19" ht="15.75" customHeight="1" x14ac:dyDescent="0.2">
      <c r="Q681" s="1"/>
      <c r="R681" s="1"/>
      <c r="S681" s="1"/>
    </row>
    <row r="682" spans="17:19" ht="15.75" customHeight="1" x14ac:dyDescent="0.2">
      <c r="Q682" s="1"/>
      <c r="R682" s="1"/>
      <c r="S682" s="1"/>
    </row>
    <row r="683" spans="17:19" ht="15.75" customHeight="1" x14ac:dyDescent="0.2">
      <c r="Q683" s="1"/>
      <c r="R683" s="1"/>
      <c r="S683" s="1"/>
    </row>
    <row r="684" spans="17:19" ht="15.75" customHeight="1" x14ac:dyDescent="0.2">
      <c r="Q684" s="1"/>
      <c r="R684" s="1"/>
      <c r="S684" s="1"/>
    </row>
    <row r="685" spans="17:19" ht="15.75" customHeight="1" x14ac:dyDescent="0.2">
      <c r="Q685" s="1"/>
      <c r="R685" s="1"/>
      <c r="S685" s="1"/>
    </row>
    <row r="686" spans="17:19" ht="15.75" customHeight="1" x14ac:dyDescent="0.2">
      <c r="Q686" s="1"/>
      <c r="R686" s="1"/>
      <c r="S686" s="1"/>
    </row>
    <row r="687" spans="17:19" ht="15.75" customHeight="1" x14ac:dyDescent="0.2">
      <c r="Q687" s="1"/>
      <c r="R687" s="1"/>
      <c r="S687" s="1"/>
    </row>
    <row r="688" spans="17:19" ht="15.75" customHeight="1" x14ac:dyDescent="0.2">
      <c r="Q688" s="1"/>
      <c r="R688" s="1"/>
      <c r="S688" s="1"/>
    </row>
    <row r="689" spans="17:19" ht="15.75" customHeight="1" x14ac:dyDescent="0.2">
      <c r="Q689" s="1"/>
      <c r="R689" s="1"/>
      <c r="S689" s="1"/>
    </row>
    <row r="690" spans="17:19" ht="15.75" customHeight="1" x14ac:dyDescent="0.2">
      <c r="Q690" s="1"/>
      <c r="R690" s="1"/>
      <c r="S690" s="1"/>
    </row>
    <row r="691" spans="17:19" ht="15.75" customHeight="1" x14ac:dyDescent="0.2">
      <c r="Q691" s="1"/>
      <c r="R691" s="1"/>
      <c r="S691" s="1"/>
    </row>
    <row r="692" spans="17:19" ht="15.75" customHeight="1" x14ac:dyDescent="0.2">
      <c r="Q692" s="1"/>
      <c r="R692" s="1"/>
      <c r="S692" s="1"/>
    </row>
    <row r="693" spans="17:19" ht="15.75" customHeight="1" x14ac:dyDescent="0.2">
      <c r="Q693" s="1"/>
      <c r="R693" s="1"/>
      <c r="S693" s="1"/>
    </row>
    <row r="694" spans="17:19" ht="15.75" customHeight="1" x14ac:dyDescent="0.2">
      <c r="Q694" s="1"/>
      <c r="R694" s="1"/>
      <c r="S694" s="1"/>
    </row>
    <row r="695" spans="17:19" ht="15.75" customHeight="1" x14ac:dyDescent="0.2">
      <c r="Q695" s="1"/>
      <c r="R695" s="1"/>
      <c r="S695" s="1"/>
    </row>
    <row r="696" spans="17:19" ht="15.75" customHeight="1" x14ac:dyDescent="0.2">
      <c r="Q696" s="1"/>
      <c r="R696" s="1"/>
      <c r="S696" s="1"/>
    </row>
    <row r="697" spans="17:19" ht="15.75" customHeight="1" x14ac:dyDescent="0.2">
      <c r="Q697" s="1"/>
      <c r="R697" s="1"/>
      <c r="S697" s="1"/>
    </row>
    <row r="698" spans="17:19" ht="15.75" customHeight="1" x14ac:dyDescent="0.2">
      <c r="Q698" s="1"/>
      <c r="R698" s="1"/>
      <c r="S698" s="1"/>
    </row>
    <row r="699" spans="17:19" ht="15.75" customHeight="1" x14ac:dyDescent="0.2">
      <c r="Q699" s="1"/>
      <c r="R699" s="1"/>
      <c r="S699" s="1"/>
    </row>
    <row r="700" spans="17:19" ht="15.75" customHeight="1" x14ac:dyDescent="0.2">
      <c r="Q700" s="1"/>
      <c r="R700" s="1"/>
      <c r="S700" s="1"/>
    </row>
    <row r="701" spans="17:19" ht="15.75" customHeight="1" x14ac:dyDescent="0.2">
      <c r="Q701" s="1"/>
      <c r="R701" s="1"/>
      <c r="S701" s="1"/>
    </row>
    <row r="702" spans="17:19" ht="15.75" customHeight="1" x14ac:dyDescent="0.2">
      <c r="Q702" s="1"/>
      <c r="R702" s="1"/>
      <c r="S702" s="1"/>
    </row>
    <row r="703" spans="17:19" ht="15.75" customHeight="1" x14ac:dyDescent="0.2">
      <c r="Q703" s="1"/>
      <c r="R703" s="1"/>
      <c r="S703" s="1"/>
    </row>
    <row r="704" spans="17:19" ht="15.75" customHeight="1" x14ac:dyDescent="0.2">
      <c r="Q704" s="1"/>
      <c r="R704" s="1"/>
      <c r="S704" s="1"/>
    </row>
    <row r="705" spans="17:19" ht="15.75" customHeight="1" x14ac:dyDescent="0.2">
      <c r="Q705" s="1"/>
      <c r="R705" s="1"/>
      <c r="S705" s="1"/>
    </row>
    <row r="706" spans="17:19" ht="15.75" customHeight="1" x14ac:dyDescent="0.2">
      <c r="Q706" s="1"/>
      <c r="R706" s="1"/>
      <c r="S706" s="1"/>
    </row>
    <row r="707" spans="17:19" ht="15.75" customHeight="1" x14ac:dyDescent="0.2">
      <c r="Q707" s="1"/>
      <c r="R707" s="1"/>
      <c r="S707" s="1"/>
    </row>
    <row r="708" spans="17:19" ht="15.75" customHeight="1" x14ac:dyDescent="0.2">
      <c r="Q708" s="1"/>
      <c r="R708" s="1"/>
      <c r="S708" s="1"/>
    </row>
    <row r="709" spans="17:19" ht="15.75" customHeight="1" x14ac:dyDescent="0.2">
      <c r="Q709" s="1"/>
      <c r="R709" s="1"/>
      <c r="S709" s="1"/>
    </row>
    <row r="710" spans="17:19" ht="15.75" customHeight="1" x14ac:dyDescent="0.2">
      <c r="Q710" s="1"/>
      <c r="R710" s="1"/>
      <c r="S710" s="1"/>
    </row>
    <row r="711" spans="17:19" ht="15.75" customHeight="1" x14ac:dyDescent="0.2">
      <c r="Q711" s="1"/>
      <c r="R711" s="1"/>
      <c r="S711" s="1"/>
    </row>
    <row r="712" spans="17:19" ht="15.75" customHeight="1" x14ac:dyDescent="0.2">
      <c r="Q712" s="1"/>
      <c r="R712" s="1"/>
      <c r="S712" s="1"/>
    </row>
    <row r="713" spans="17:19" ht="15.75" customHeight="1" x14ac:dyDescent="0.2">
      <c r="Q713" s="1"/>
      <c r="R713" s="1"/>
      <c r="S713" s="1"/>
    </row>
    <row r="714" spans="17:19" ht="15.75" customHeight="1" x14ac:dyDescent="0.2">
      <c r="Q714" s="1"/>
      <c r="R714" s="1"/>
      <c r="S714" s="1"/>
    </row>
    <row r="715" spans="17:19" ht="15.75" customHeight="1" x14ac:dyDescent="0.2">
      <c r="Q715" s="1"/>
      <c r="R715" s="1"/>
      <c r="S715" s="1"/>
    </row>
    <row r="716" spans="17:19" ht="15.75" customHeight="1" x14ac:dyDescent="0.2">
      <c r="Q716" s="1"/>
      <c r="R716" s="1"/>
      <c r="S716" s="1"/>
    </row>
    <row r="717" spans="17:19" ht="15.75" customHeight="1" x14ac:dyDescent="0.2">
      <c r="Q717" s="1"/>
      <c r="R717" s="1"/>
      <c r="S717" s="1"/>
    </row>
    <row r="718" spans="17:19" ht="15.75" customHeight="1" x14ac:dyDescent="0.2">
      <c r="Q718" s="1"/>
      <c r="R718" s="1"/>
      <c r="S718" s="1"/>
    </row>
    <row r="719" spans="17:19" ht="15.75" customHeight="1" x14ac:dyDescent="0.2">
      <c r="Q719" s="1"/>
      <c r="R719" s="1"/>
      <c r="S719" s="1"/>
    </row>
    <row r="720" spans="17:19" ht="15.75" customHeight="1" x14ac:dyDescent="0.2">
      <c r="Q720" s="1"/>
      <c r="R720" s="1"/>
      <c r="S720" s="1"/>
    </row>
    <row r="721" spans="17:19" ht="15.75" customHeight="1" x14ac:dyDescent="0.2">
      <c r="Q721" s="1"/>
      <c r="R721" s="1"/>
      <c r="S721" s="1"/>
    </row>
    <row r="722" spans="17:19" ht="15.75" customHeight="1" x14ac:dyDescent="0.2">
      <c r="Q722" s="1"/>
      <c r="R722" s="1"/>
      <c r="S722" s="1"/>
    </row>
    <row r="723" spans="17:19" ht="15.75" customHeight="1" x14ac:dyDescent="0.2">
      <c r="Q723" s="1"/>
      <c r="R723" s="1"/>
      <c r="S723" s="1"/>
    </row>
    <row r="724" spans="17:19" ht="15.75" customHeight="1" x14ac:dyDescent="0.2">
      <c r="Q724" s="1"/>
      <c r="R724" s="1"/>
      <c r="S724" s="1"/>
    </row>
    <row r="725" spans="17:19" ht="15.75" customHeight="1" x14ac:dyDescent="0.2">
      <c r="Q725" s="1"/>
      <c r="R725" s="1"/>
      <c r="S725" s="1"/>
    </row>
    <row r="726" spans="17:19" ht="15.75" customHeight="1" x14ac:dyDescent="0.2">
      <c r="Q726" s="1"/>
      <c r="R726" s="1"/>
      <c r="S726" s="1"/>
    </row>
    <row r="727" spans="17:19" ht="15.75" customHeight="1" x14ac:dyDescent="0.2">
      <c r="Q727" s="1"/>
      <c r="R727" s="1"/>
      <c r="S727" s="1"/>
    </row>
    <row r="728" spans="17:19" ht="15.75" customHeight="1" x14ac:dyDescent="0.2">
      <c r="Q728" s="1"/>
      <c r="R728" s="1"/>
      <c r="S728" s="1"/>
    </row>
    <row r="729" spans="17:19" ht="15.75" customHeight="1" x14ac:dyDescent="0.2">
      <c r="Q729" s="1"/>
      <c r="R729" s="1"/>
      <c r="S729" s="1"/>
    </row>
    <row r="730" spans="17:19" ht="15.75" customHeight="1" x14ac:dyDescent="0.2">
      <c r="Q730" s="1"/>
      <c r="R730" s="1"/>
      <c r="S730" s="1"/>
    </row>
    <row r="731" spans="17:19" ht="15.75" customHeight="1" x14ac:dyDescent="0.2">
      <c r="Q731" s="1"/>
      <c r="R731" s="1"/>
      <c r="S731" s="1"/>
    </row>
    <row r="732" spans="17:19" ht="15.75" customHeight="1" x14ac:dyDescent="0.2">
      <c r="Q732" s="1"/>
      <c r="R732" s="1"/>
      <c r="S732" s="1"/>
    </row>
    <row r="733" spans="17:19" ht="15.75" customHeight="1" x14ac:dyDescent="0.2">
      <c r="Q733" s="1"/>
      <c r="R733" s="1"/>
      <c r="S733" s="1"/>
    </row>
    <row r="734" spans="17:19" ht="15.75" customHeight="1" x14ac:dyDescent="0.2">
      <c r="Q734" s="1"/>
      <c r="R734" s="1"/>
      <c r="S734" s="1"/>
    </row>
    <row r="735" spans="17:19" ht="15.75" customHeight="1" x14ac:dyDescent="0.2">
      <c r="Q735" s="1"/>
      <c r="R735" s="1"/>
      <c r="S735" s="1"/>
    </row>
    <row r="736" spans="17:19" ht="15.75" customHeight="1" x14ac:dyDescent="0.2">
      <c r="Q736" s="1"/>
      <c r="R736" s="1"/>
      <c r="S736" s="1"/>
    </row>
    <row r="737" spans="17:19" ht="15.75" customHeight="1" x14ac:dyDescent="0.2">
      <c r="Q737" s="1"/>
      <c r="R737" s="1"/>
      <c r="S737" s="1"/>
    </row>
    <row r="738" spans="17:19" ht="15.75" customHeight="1" x14ac:dyDescent="0.2">
      <c r="Q738" s="1"/>
      <c r="R738" s="1"/>
      <c r="S738" s="1"/>
    </row>
    <row r="739" spans="17:19" ht="15.75" customHeight="1" x14ac:dyDescent="0.2">
      <c r="Q739" s="1"/>
      <c r="R739" s="1"/>
      <c r="S739" s="1"/>
    </row>
    <row r="740" spans="17:19" ht="15.75" customHeight="1" x14ac:dyDescent="0.2">
      <c r="Q740" s="1"/>
      <c r="R740" s="1"/>
      <c r="S740" s="1"/>
    </row>
    <row r="741" spans="17:19" ht="15.75" customHeight="1" x14ac:dyDescent="0.2">
      <c r="Q741" s="1"/>
      <c r="R741" s="1"/>
      <c r="S741" s="1"/>
    </row>
    <row r="742" spans="17:19" ht="15.75" customHeight="1" x14ac:dyDescent="0.2">
      <c r="Q742" s="1"/>
      <c r="R742" s="1"/>
      <c r="S742" s="1"/>
    </row>
    <row r="743" spans="17:19" ht="15.75" customHeight="1" x14ac:dyDescent="0.2">
      <c r="Q743" s="1"/>
      <c r="R743" s="1"/>
      <c r="S743" s="1"/>
    </row>
    <row r="744" spans="17:19" ht="15.75" customHeight="1" x14ac:dyDescent="0.2">
      <c r="Q744" s="1"/>
      <c r="R744" s="1"/>
      <c r="S744" s="1"/>
    </row>
    <row r="745" spans="17:19" ht="15.75" customHeight="1" x14ac:dyDescent="0.2">
      <c r="Q745" s="1"/>
      <c r="R745" s="1"/>
      <c r="S745" s="1"/>
    </row>
    <row r="746" spans="17:19" ht="15.75" customHeight="1" x14ac:dyDescent="0.2">
      <c r="Q746" s="1"/>
      <c r="R746" s="1"/>
      <c r="S746" s="1"/>
    </row>
    <row r="747" spans="17:19" ht="15.75" customHeight="1" x14ac:dyDescent="0.2">
      <c r="Q747" s="1"/>
      <c r="R747" s="1"/>
      <c r="S747" s="1"/>
    </row>
    <row r="748" spans="17:19" ht="15.75" customHeight="1" x14ac:dyDescent="0.2">
      <c r="Q748" s="1"/>
      <c r="R748" s="1"/>
      <c r="S748" s="1"/>
    </row>
    <row r="749" spans="17:19" ht="15.75" customHeight="1" x14ac:dyDescent="0.2">
      <c r="Q749" s="1"/>
      <c r="R749" s="1"/>
      <c r="S749" s="1"/>
    </row>
    <row r="750" spans="17:19" ht="15.75" customHeight="1" x14ac:dyDescent="0.2">
      <c r="Q750" s="1"/>
      <c r="R750" s="1"/>
      <c r="S750" s="1"/>
    </row>
    <row r="751" spans="17:19" ht="15.75" customHeight="1" x14ac:dyDescent="0.2">
      <c r="Q751" s="1"/>
      <c r="R751" s="1"/>
      <c r="S751" s="1"/>
    </row>
    <row r="752" spans="17:19" ht="15.75" customHeight="1" x14ac:dyDescent="0.2">
      <c r="Q752" s="1"/>
      <c r="R752" s="1"/>
      <c r="S752" s="1"/>
    </row>
    <row r="753" spans="17:19" ht="15.75" customHeight="1" x14ac:dyDescent="0.2">
      <c r="Q753" s="1"/>
      <c r="R753" s="1"/>
      <c r="S753" s="1"/>
    </row>
    <row r="754" spans="17:19" ht="15.75" customHeight="1" x14ac:dyDescent="0.2">
      <c r="Q754" s="1"/>
      <c r="R754" s="1"/>
      <c r="S754" s="1"/>
    </row>
    <row r="755" spans="17:19" ht="15.75" customHeight="1" x14ac:dyDescent="0.2">
      <c r="Q755" s="1"/>
      <c r="R755" s="1"/>
      <c r="S755" s="1"/>
    </row>
    <row r="756" spans="17:19" ht="15.75" customHeight="1" x14ac:dyDescent="0.2">
      <c r="Q756" s="1"/>
      <c r="R756" s="1"/>
      <c r="S756" s="1"/>
    </row>
    <row r="757" spans="17:19" ht="15.75" customHeight="1" x14ac:dyDescent="0.2">
      <c r="Q757" s="1"/>
      <c r="R757" s="1"/>
      <c r="S757" s="1"/>
    </row>
    <row r="758" spans="17:19" ht="15.75" customHeight="1" x14ac:dyDescent="0.2">
      <c r="Q758" s="1"/>
      <c r="R758" s="1"/>
      <c r="S758" s="1"/>
    </row>
    <row r="759" spans="17:19" ht="15.75" customHeight="1" x14ac:dyDescent="0.2">
      <c r="Q759" s="1"/>
      <c r="R759" s="1"/>
      <c r="S759" s="1"/>
    </row>
    <row r="760" spans="17:19" ht="15.75" customHeight="1" x14ac:dyDescent="0.2">
      <c r="Q760" s="1"/>
      <c r="R760" s="1"/>
      <c r="S760" s="1"/>
    </row>
    <row r="761" spans="17:19" ht="15.75" customHeight="1" x14ac:dyDescent="0.2">
      <c r="Q761" s="1"/>
      <c r="R761" s="1"/>
      <c r="S761" s="1"/>
    </row>
    <row r="762" spans="17:19" ht="15.75" customHeight="1" x14ac:dyDescent="0.2">
      <c r="Q762" s="1"/>
      <c r="R762" s="1"/>
      <c r="S762" s="1"/>
    </row>
    <row r="763" spans="17:19" ht="15.75" customHeight="1" x14ac:dyDescent="0.2">
      <c r="Q763" s="1"/>
      <c r="R763" s="1"/>
      <c r="S763" s="1"/>
    </row>
    <row r="764" spans="17:19" ht="15.75" customHeight="1" x14ac:dyDescent="0.2">
      <c r="Q764" s="1"/>
      <c r="R764" s="1"/>
      <c r="S764" s="1"/>
    </row>
    <row r="765" spans="17:19" ht="15.75" customHeight="1" x14ac:dyDescent="0.2">
      <c r="Q765" s="1"/>
      <c r="R765" s="1"/>
      <c r="S765" s="1"/>
    </row>
    <row r="766" spans="17:19" ht="15.75" customHeight="1" x14ac:dyDescent="0.2">
      <c r="Q766" s="1"/>
      <c r="R766" s="1"/>
      <c r="S766" s="1"/>
    </row>
    <row r="767" spans="17:19" ht="15.75" customHeight="1" x14ac:dyDescent="0.2">
      <c r="Q767" s="1"/>
      <c r="R767" s="1"/>
      <c r="S767" s="1"/>
    </row>
    <row r="768" spans="17:19" ht="15.75" customHeight="1" x14ac:dyDescent="0.2">
      <c r="Q768" s="1"/>
      <c r="R768" s="1"/>
      <c r="S768" s="1"/>
    </row>
    <row r="769" spans="17:19" ht="15.75" customHeight="1" x14ac:dyDescent="0.2">
      <c r="Q769" s="1"/>
      <c r="R769" s="1"/>
      <c r="S769" s="1"/>
    </row>
    <row r="770" spans="17:19" ht="15.75" customHeight="1" x14ac:dyDescent="0.2">
      <c r="Q770" s="1"/>
      <c r="R770" s="1"/>
      <c r="S770" s="1"/>
    </row>
    <row r="771" spans="17:19" ht="15.75" customHeight="1" x14ac:dyDescent="0.2">
      <c r="Q771" s="1"/>
      <c r="R771" s="1"/>
      <c r="S771" s="1"/>
    </row>
    <row r="772" spans="17:19" ht="15.75" customHeight="1" x14ac:dyDescent="0.2">
      <c r="Q772" s="1"/>
      <c r="R772" s="1"/>
      <c r="S772" s="1"/>
    </row>
    <row r="773" spans="17:19" ht="15.75" customHeight="1" x14ac:dyDescent="0.2">
      <c r="Q773" s="1"/>
      <c r="R773" s="1"/>
      <c r="S773" s="1"/>
    </row>
    <row r="774" spans="17:19" ht="15.75" customHeight="1" x14ac:dyDescent="0.2">
      <c r="Q774" s="1"/>
      <c r="R774" s="1"/>
      <c r="S774" s="1"/>
    </row>
    <row r="775" spans="17:19" ht="15.75" customHeight="1" x14ac:dyDescent="0.2">
      <c r="Q775" s="1"/>
      <c r="R775" s="1"/>
      <c r="S775" s="1"/>
    </row>
    <row r="776" spans="17:19" ht="15.75" customHeight="1" x14ac:dyDescent="0.2">
      <c r="Q776" s="1"/>
      <c r="R776" s="1"/>
      <c r="S776" s="1"/>
    </row>
    <row r="777" spans="17:19" ht="15.75" customHeight="1" x14ac:dyDescent="0.2">
      <c r="Q777" s="1"/>
      <c r="R777" s="1"/>
      <c r="S777" s="1"/>
    </row>
    <row r="778" spans="17:19" ht="15.75" customHeight="1" x14ac:dyDescent="0.2">
      <c r="Q778" s="1"/>
      <c r="R778" s="1"/>
      <c r="S778" s="1"/>
    </row>
    <row r="779" spans="17:19" ht="15.75" customHeight="1" x14ac:dyDescent="0.2">
      <c r="Q779" s="1"/>
      <c r="R779" s="1"/>
      <c r="S779" s="1"/>
    </row>
    <row r="780" spans="17:19" ht="15.75" customHeight="1" x14ac:dyDescent="0.2">
      <c r="Q780" s="1"/>
      <c r="R780" s="1"/>
      <c r="S780" s="1"/>
    </row>
    <row r="781" spans="17:19" ht="15.75" customHeight="1" x14ac:dyDescent="0.2">
      <c r="Q781" s="1"/>
      <c r="R781" s="1"/>
      <c r="S781" s="1"/>
    </row>
    <row r="782" spans="17:19" ht="15.75" customHeight="1" x14ac:dyDescent="0.2">
      <c r="Q782" s="1"/>
      <c r="R782" s="1"/>
      <c r="S782" s="1"/>
    </row>
    <row r="783" spans="17:19" ht="15.75" customHeight="1" x14ac:dyDescent="0.2">
      <c r="Q783" s="1"/>
      <c r="R783" s="1"/>
      <c r="S783" s="1"/>
    </row>
    <row r="784" spans="17:19" ht="15.75" customHeight="1" x14ac:dyDescent="0.2">
      <c r="Q784" s="1"/>
      <c r="R784" s="1"/>
      <c r="S784" s="1"/>
    </row>
    <row r="785" spans="17:19" ht="15.75" customHeight="1" x14ac:dyDescent="0.2">
      <c r="Q785" s="1"/>
      <c r="R785" s="1"/>
      <c r="S785" s="1"/>
    </row>
    <row r="786" spans="17:19" ht="15.75" customHeight="1" x14ac:dyDescent="0.2">
      <c r="Q786" s="1"/>
      <c r="R786" s="1"/>
      <c r="S786" s="1"/>
    </row>
    <row r="787" spans="17:19" ht="15.75" customHeight="1" x14ac:dyDescent="0.2">
      <c r="Q787" s="1"/>
      <c r="R787" s="1"/>
      <c r="S787" s="1"/>
    </row>
    <row r="788" spans="17:19" ht="15.75" customHeight="1" x14ac:dyDescent="0.2">
      <c r="Q788" s="1"/>
      <c r="R788" s="1"/>
      <c r="S788" s="1"/>
    </row>
    <row r="789" spans="17:19" ht="15.75" customHeight="1" x14ac:dyDescent="0.2">
      <c r="Q789" s="1"/>
      <c r="R789" s="1"/>
      <c r="S789" s="1"/>
    </row>
    <row r="790" spans="17:19" ht="15.75" customHeight="1" x14ac:dyDescent="0.2">
      <c r="Q790" s="1"/>
      <c r="R790" s="1"/>
      <c r="S790" s="1"/>
    </row>
    <row r="791" spans="17:19" ht="15.75" customHeight="1" x14ac:dyDescent="0.2">
      <c r="Q791" s="1"/>
      <c r="R791" s="1"/>
      <c r="S791" s="1"/>
    </row>
    <row r="792" spans="17:19" ht="15.75" customHeight="1" x14ac:dyDescent="0.2">
      <c r="Q792" s="1"/>
      <c r="R792" s="1"/>
      <c r="S792" s="1"/>
    </row>
    <row r="793" spans="17:19" ht="15.75" customHeight="1" x14ac:dyDescent="0.2">
      <c r="Q793" s="1"/>
      <c r="R793" s="1"/>
      <c r="S793" s="1"/>
    </row>
    <row r="794" spans="17:19" ht="15.75" customHeight="1" x14ac:dyDescent="0.2">
      <c r="Q794" s="1"/>
      <c r="R794" s="1"/>
      <c r="S794" s="1"/>
    </row>
    <row r="795" spans="17:19" ht="15.75" customHeight="1" x14ac:dyDescent="0.2">
      <c r="Q795" s="1"/>
      <c r="R795" s="1"/>
      <c r="S795" s="1"/>
    </row>
    <row r="796" spans="17:19" ht="15.75" customHeight="1" x14ac:dyDescent="0.2">
      <c r="Q796" s="1"/>
      <c r="R796" s="1"/>
      <c r="S796" s="1"/>
    </row>
    <row r="797" spans="17:19" ht="15.75" customHeight="1" x14ac:dyDescent="0.2">
      <c r="Q797" s="1"/>
      <c r="R797" s="1"/>
      <c r="S797" s="1"/>
    </row>
    <row r="798" spans="17:19" ht="15.75" customHeight="1" x14ac:dyDescent="0.2">
      <c r="Q798" s="1"/>
      <c r="R798" s="1"/>
      <c r="S798" s="1"/>
    </row>
    <row r="799" spans="17:19" ht="15.75" customHeight="1" x14ac:dyDescent="0.2">
      <c r="Q799" s="1"/>
      <c r="R799" s="1"/>
      <c r="S799" s="1"/>
    </row>
    <row r="800" spans="17:19" ht="15.75" customHeight="1" x14ac:dyDescent="0.2">
      <c r="Q800" s="1"/>
      <c r="R800" s="1"/>
      <c r="S800" s="1"/>
    </row>
    <row r="801" spans="17:19" ht="15.75" customHeight="1" x14ac:dyDescent="0.2">
      <c r="Q801" s="1"/>
      <c r="R801" s="1"/>
      <c r="S801" s="1"/>
    </row>
    <row r="802" spans="17:19" ht="15.75" customHeight="1" x14ac:dyDescent="0.2">
      <c r="Q802" s="1"/>
      <c r="R802" s="1"/>
      <c r="S802" s="1"/>
    </row>
    <row r="803" spans="17:19" ht="15.75" customHeight="1" x14ac:dyDescent="0.2">
      <c r="Q803" s="1"/>
      <c r="R803" s="1"/>
      <c r="S803" s="1"/>
    </row>
    <row r="804" spans="17:19" ht="15.75" customHeight="1" x14ac:dyDescent="0.2">
      <c r="Q804" s="1"/>
      <c r="R804" s="1"/>
      <c r="S804" s="1"/>
    </row>
    <row r="805" spans="17:19" ht="15.75" customHeight="1" x14ac:dyDescent="0.2">
      <c r="Q805" s="1"/>
      <c r="R805" s="1"/>
      <c r="S805" s="1"/>
    </row>
    <row r="806" spans="17:19" ht="15.75" customHeight="1" x14ac:dyDescent="0.2">
      <c r="Q806" s="1"/>
      <c r="R806" s="1"/>
      <c r="S806" s="1"/>
    </row>
    <row r="807" spans="17:19" ht="15.75" customHeight="1" x14ac:dyDescent="0.2">
      <c r="Q807" s="1"/>
      <c r="R807" s="1"/>
      <c r="S807" s="1"/>
    </row>
    <row r="808" spans="17:19" ht="15.75" customHeight="1" x14ac:dyDescent="0.2">
      <c r="Q808" s="1"/>
      <c r="R808" s="1"/>
      <c r="S808" s="1"/>
    </row>
    <row r="809" spans="17:19" ht="15.75" customHeight="1" x14ac:dyDescent="0.2">
      <c r="Q809" s="1"/>
      <c r="R809" s="1"/>
      <c r="S809" s="1"/>
    </row>
    <row r="810" spans="17:19" ht="15.75" customHeight="1" x14ac:dyDescent="0.2">
      <c r="Q810" s="1"/>
      <c r="R810" s="1"/>
      <c r="S810" s="1"/>
    </row>
    <row r="811" spans="17:19" ht="15.75" customHeight="1" x14ac:dyDescent="0.2">
      <c r="Q811" s="1"/>
      <c r="R811" s="1"/>
      <c r="S811" s="1"/>
    </row>
    <row r="812" spans="17:19" ht="15.75" customHeight="1" x14ac:dyDescent="0.2">
      <c r="Q812" s="1"/>
      <c r="R812" s="1"/>
      <c r="S812" s="1"/>
    </row>
    <row r="813" spans="17:19" ht="15.75" customHeight="1" x14ac:dyDescent="0.2">
      <c r="Q813" s="1"/>
      <c r="R813" s="1"/>
      <c r="S813" s="1"/>
    </row>
    <row r="814" spans="17:19" ht="15.75" customHeight="1" x14ac:dyDescent="0.2">
      <c r="Q814" s="1"/>
      <c r="R814" s="1"/>
      <c r="S814" s="1"/>
    </row>
    <row r="815" spans="17:19" ht="15.75" customHeight="1" x14ac:dyDescent="0.2">
      <c r="Q815" s="1"/>
      <c r="R815" s="1"/>
      <c r="S815" s="1"/>
    </row>
    <row r="816" spans="17:19" ht="15.75" customHeight="1" x14ac:dyDescent="0.2">
      <c r="Q816" s="1"/>
      <c r="R816" s="1"/>
      <c r="S816" s="1"/>
    </row>
    <row r="817" spans="17:19" ht="15.75" customHeight="1" x14ac:dyDescent="0.2">
      <c r="Q817" s="1"/>
      <c r="R817" s="1"/>
      <c r="S817" s="1"/>
    </row>
    <row r="818" spans="17:19" ht="15.75" customHeight="1" x14ac:dyDescent="0.2">
      <c r="Q818" s="1"/>
      <c r="R818" s="1"/>
      <c r="S818" s="1"/>
    </row>
    <row r="819" spans="17:19" ht="15.75" customHeight="1" x14ac:dyDescent="0.2">
      <c r="Q819" s="1"/>
      <c r="R819" s="1"/>
      <c r="S819" s="1"/>
    </row>
    <row r="820" spans="17:19" ht="15.75" customHeight="1" x14ac:dyDescent="0.2">
      <c r="Q820" s="1"/>
      <c r="R820" s="1"/>
      <c r="S820" s="1"/>
    </row>
    <row r="821" spans="17:19" ht="15.75" customHeight="1" x14ac:dyDescent="0.2">
      <c r="Q821" s="1"/>
      <c r="R821" s="1"/>
      <c r="S821" s="1"/>
    </row>
    <row r="822" spans="17:19" ht="15.75" customHeight="1" x14ac:dyDescent="0.2">
      <c r="Q822" s="1"/>
      <c r="R822" s="1"/>
      <c r="S822" s="1"/>
    </row>
    <row r="823" spans="17:19" ht="15.75" customHeight="1" x14ac:dyDescent="0.2">
      <c r="Q823" s="1"/>
      <c r="R823" s="1"/>
      <c r="S823" s="1"/>
    </row>
    <row r="824" spans="17:19" ht="15.75" customHeight="1" x14ac:dyDescent="0.2">
      <c r="Q824" s="1"/>
      <c r="R824" s="1"/>
      <c r="S824" s="1"/>
    </row>
    <row r="825" spans="17:19" ht="15.75" customHeight="1" x14ac:dyDescent="0.2">
      <c r="Q825" s="1"/>
      <c r="R825" s="1"/>
      <c r="S825" s="1"/>
    </row>
    <row r="826" spans="17:19" ht="15.75" customHeight="1" x14ac:dyDescent="0.2">
      <c r="Q826" s="1"/>
      <c r="R826" s="1"/>
      <c r="S826" s="1"/>
    </row>
    <row r="827" spans="17:19" ht="15.75" customHeight="1" x14ac:dyDescent="0.2">
      <c r="Q827" s="1"/>
      <c r="R827" s="1"/>
      <c r="S827" s="1"/>
    </row>
    <row r="828" spans="17:19" ht="15.75" customHeight="1" x14ac:dyDescent="0.2">
      <c r="Q828" s="1"/>
      <c r="R828" s="1"/>
      <c r="S828" s="1"/>
    </row>
    <row r="829" spans="17:19" ht="15.75" customHeight="1" x14ac:dyDescent="0.2">
      <c r="Q829" s="1"/>
      <c r="R829" s="1"/>
      <c r="S829" s="1"/>
    </row>
    <row r="830" spans="17:19" ht="15.75" customHeight="1" x14ac:dyDescent="0.2">
      <c r="Q830" s="1"/>
      <c r="R830" s="1"/>
      <c r="S830" s="1"/>
    </row>
    <row r="831" spans="17:19" ht="15.75" customHeight="1" x14ac:dyDescent="0.2">
      <c r="Q831" s="1"/>
      <c r="R831" s="1"/>
      <c r="S831" s="1"/>
    </row>
    <row r="832" spans="17:19" ht="15.75" customHeight="1" x14ac:dyDescent="0.2">
      <c r="Q832" s="1"/>
      <c r="R832" s="1"/>
      <c r="S832" s="1"/>
    </row>
    <row r="833" spans="17:19" ht="15.75" customHeight="1" x14ac:dyDescent="0.2">
      <c r="Q833" s="1"/>
      <c r="R833" s="1"/>
      <c r="S833" s="1"/>
    </row>
    <row r="834" spans="17:19" ht="15.75" customHeight="1" x14ac:dyDescent="0.2">
      <c r="Q834" s="1"/>
      <c r="R834" s="1"/>
      <c r="S834" s="1"/>
    </row>
    <row r="835" spans="17:19" ht="15.75" customHeight="1" x14ac:dyDescent="0.2">
      <c r="Q835" s="1"/>
      <c r="R835" s="1"/>
      <c r="S835" s="1"/>
    </row>
    <row r="836" spans="17:19" ht="15.75" customHeight="1" x14ac:dyDescent="0.2">
      <c r="Q836" s="1"/>
      <c r="R836" s="1"/>
      <c r="S836" s="1"/>
    </row>
    <row r="837" spans="17:19" ht="15.75" customHeight="1" x14ac:dyDescent="0.2">
      <c r="Q837" s="1"/>
      <c r="R837" s="1"/>
      <c r="S837" s="1"/>
    </row>
    <row r="838" spans="17:19" ht="15.75" customHeight="1" x14ac:dyDescent="0.2">
      <c r="Q838" s="1"/>
      <c r="R838" s="1"/>
      <c r="S838" s="1"/>
    </row>
    <row r="839" spans="17:19" ht="15.75" customHeight="1" x14ac:dyDescent="0.2">
      <c r="Q839" s="1"/>
      <c r="R839" s="1"/>
      <c r="S839" s="1"/>
    </row>
    <row r="840" spans="17:19" ht="15.75" customHeight="1" x14ac:dyDescent="0.2">
      <c r="Q840" s="1"/>
      <c r="R840" s="1"/>
      <c r="S840" s="1"/>
    </row>
    <row r="841" spans="17:19" ht="15.75" customHeight="1" x14ac:dyDescent="0.2">
      <c r="Q841" s="1"/>
      <c r="R841" s="1"/>
      <c r="S841" s="1"/>
    </row>
    <row r="842" spans="17:19" ht="15.75" customHeight="1" x14ac:dyDescent="0.2">
      <c r="Q842" s="1"/>
      <c r="R842" s="1"/>
      <c r="S842" s="1"/>
    </row>
    <row r="843" spans="17:19" ht="15.75" customHeight="1" x14ac:dyDescent="0.2">
      <c r="Q843" s="1"/>
      <c r="R843" s="1"/>
      <c r="S843" s="1"/>
    </row>
    <row r="844" spans="17:19" ht="15.75" customHeight="1" x14ac:dyDescent="0.2">
      <c r="Q844" s="1"/>
      <c r="R844" s="1"/>
      <c r="S844" s="1"/>
    </row>
    <row r="845" spans="17:19" ht="15.75" customHeight="1" x14ac:dyDescent="0.2">
      <c r="Q845" s="1"/>
      <c r="R845" s="1"/>
      <c r="S845" s="1"/>
    </row>
    <row r="846" spans="17:19" ht="15.75" customHeight="1" x14ac:dyDescent="0.2">
      <c r="Q846" s="1"/>
      <c r="R846" s="1"/>
      <c r="S846" s="1"/>
    </row>
    <row r="847" spans="17:19" ht="15.75" customHeight="1" x14ac:dyDescent="0.2">
      <c r="Q847" s="1"/>
      <c r="R847" s="1"/>
      <c r="S847" s="1"/>
    </row>
    <row r="848" spans="17:19" ht="15.75" customHeight="1" x14ac:dyDescent="0.2">
      <c r="Q848" s="1"/>
      <c r="R848" s="1"/>
      <c r="S848" s="1"/>
    </row>
    <row r="849" spans="17:19" ht="15.75" customHeight="1" x14ac:dyDescent="0.2">
      <c r="Q849" s="1"/>
      <c r="R849" s="1"/>
      <c r="S849" s="1"/>
    </row>
    <row r="850" spans="17:19" ht="15.75" customHeight="1" x14ac:dyDescent="0.2">
      <c r="Q850" s="1"/>
      <c r="R850" s="1"/>
      <c r="S850" s="1"/>
    </row>
    <row r="851" spans="17:19" ht="15.75" customHeight="1" x14ac:dyDescent="0.2">
      <c r="Q851" s="1"/>
      <c r="R851" s="1"/>
      <c r="S851" s="1"/>
    </row>
    <row r="852" spans="17:19" ht="15.75" customHeight="1" x14ac:dyDescent="0.2">
      <c r="Q852" s="1"/>
      <c r="R852" s="1"/>
      <c r="S852" s="1"/>
    </row>
    <row r="853" spans="17:19" ht="15.75" customHeight="1" x14ac:dyDescent="0.2">
      <c r="Q853" s="1"/>
      <c r="R853" s="1"/>
      <c r="S853" s="1"/>
    </row>
    <row r="854" spans="17:19" ht="15.75" customHeight="1" x14ac:dyDescent="0.2">
      <c r="Q854" s="1"/>
      <c r="R854" s="1"/>
      <c r="S854" s="1"/>
    </row>
    <row r="855" spans="17:19" ht="15.75" customHeight="1" x14ac:dyDescent="0.2">
      <c r="Q855" s="1"/>
      <c r="R855" s="1"/>
      <c r="S855" s="1"/>
    </row>
    <row r="856" spans="17:19" ht="15.75" customHeight="1" x14ac:dyDescent="0.2">
      <c r="Q856" s="1"/>
      <c r="R856" s="1"/>
      <c r="S856" s="1"/>
    </row>
    <row r="857" spans="17:19" ht="15.75" customHeight="1" x14ac:dyDescent="0.2">
      <c r="Q857" s="1"/>
      <c r="R857" s="1"/>
      <c r="S857" s="1"/>
    </row>
    <row r="858" spans="17:19" ht="15.75" customHeight="1" x14ac:dyDescent="0.2">
      <c r="Q858" s="1"/>
      <c r="R858" s="1"/>
      <c r="S858" s="1"/>
    </row>
    <row r="859" spans="17:19" ht="15.75" customHeight="1" x14ac:dyDescent="0.2">
      <c r="Q859" s="1"/>
      <c r="R859" s="1"/>
      <c r="S859" s="1"/>
    </row>
    <row r="860" spans="17:19" ht="15.75" customHeight="1" x14ac:dyDescent="0.2">
      <c r="Q860" s="1"/>
      <c r="R860" s="1"/>
      <c r="S860" s="1"/>
    </row>
    <row r="861" spans="17:19" ht="15.75" customHeight="1" x14ac:dyDescent="0.2">
      <c r="Q861" s="1"/>
      <c r="R861" s="1"/>
      <c r="S861" s="1"/>
    </row>
    <row r="862" spans="17:19" ht="15.75" customHeight="1" x14ac:dyDescent="0.2">
      <c r="Q862" s="1"/>
      <c r="R862" s="1"/>
      <c r="S862" s="1"/>
    </row>
    <row r="863" spans="17:19" ht="15.75" customHeight="1" x14ac:dyDescent="0.2">
      <c r="Q863" s="1"/>
      <c r="R863" s="1"/>
      <c r="S863" s="1"/>
    </row>
    <row r="864" spans="17:19" ht="15.75" customHeight="1" x14ac:dyDescent="0.2">
      <c r="Q864" s="1"/>
      <c r="R864" s="1"/>
      <c r="S864" s="1"/>
    </row>
    <row r="865" spans="17:19" ht="15.75" customHeight="1" x14ac:dyDescent="0.2">
      <c r="Q865" s="1"/>
      <c r="R865" s="1"/>
      <c r="S865" s="1"/>
    </row>
    <row r="866" spans="17:19" ht="15.75" customHeight="1" x14ac:dyDescent="0.2">
      <c r="Q866" s="1"/>
      <c r="R866" s="1"/>
      <c r="S866" s="1"/>
    </row>
    <row r="867" spans="17:19" ht="15.75" customHeight="1" x14ac:dyDescent="0.2">
      <c r="Q867" s="1"/>
      <c r="R867" s="1"/>
      <c r="S867" s="1"/>
    </row>
    <row r="868" spans="17:19" ht="15.75" customHeight="1" x14ac:dyDescent="0.2">
      <c r="Q868" s="1"/>
      <c r="R868" s="1"/>
      <c r="S868" s="1"/>
    </row>
    <row r="869" spans="17:19" ht="15.75" customHeight="1" x14ac:dyDescent="0.2">
      <c r="Q869" s="1"/>
      <c r="R869" s="1"/>
      <c r="S869" s="1"/>
    </row>
    <row r="870" spans="17:19" ht="15.75" customHeight="1" x14ac:dyDescent="0.2">
      <c r="Q870" s="1"/>
      <c r="R870" s="1"/>
      <c r="S870" s="1"/>
    </row>
    <row r="871" spans="17:19" ht="15.75" customHeight="1" x14ac:dyDescent="0.2">
      <c r="Q871" s="1"/>
      <c r="R871" s="1"/>
      <c r="S871" s="1"/>
    </row>
    <row r="872" spans="17:19" ht="15.75" customHeight="1" x14ac:dyDescent="0.2">
      <c r="Q872" s="1"/>
      <c r="R872" s="1"/>
      <c r="S872" s="1"/>
    </row>
    <row r="873" spans="17:19" ht="15.75" customHeight="1" x14ac:dyDescent="0.2">
      <c r="Q873" s="1"/>
      <c r="R873" s="1"/>
      <c r="S873" s="1"/>
    </row>
    <row r="874" spans="17:19" ht="15.75" customHeight="1" x14ac:dyDescent="0.2">
      <c r="Q874" s="1"/>
      <c r="R874" s="1"/>
      <c r="S874" s="1"/>
    </row>
    <row r="875" spans="17:19" ht="15.75" customHeight="1" x14ac:dyDescent="0.2">
      <c r="Q875" s="1"/>
      <c r="R875" s="1"/>
      <c r="S875" s="1"/>
    </row>
    <row r="876" spans="17:19" ht="15.75" customHeight="1" x14ac:dyDescent="0.2">
      <c r="Q876" s="1"/>
      <c r="R876" s="1"/>
      <c r="S876" s="1"/>
    </row>
    <row r="877" spans="17:19" ht="15.75" customHeight="1" x14ac:dyDescent="0.2">
      <c r="Q877" s="1"/>
      <c r="R877" s="1"/>
      <c r="S877" s="1"/>
    </row>
    <row r="878" spans="17:19" ht="15.75" customHeight="1" x14ac:dyDescent="0.2">
      <c r="Q878" s="1"/>
      <c r="R878" s="1"/>
      <c r="S878" s="1"/>
    </row>
    <row r="879" spans="17:19" ht="15.75" customHeight="1" x14ac:dyDescent="0.2">
      <c r="Q879" s="1"/>
      <c r="R879" s="1"/>
      <c r="S879" s="1"/>
    </row>
    <row r="880" spans="17:19" ht="15.75" customHeight="1" x14ac:dyDescent="0.2">
      <c r="Q880" s="1"/>
      <c r="R880" s="1"/>
      <c r="S880" s="1"/>
    </row>
    <row r="881" spans="17:19" ht="15.75" customHeight="1" x14ac:dyDescent="0.2">
      <c r="Q881" s="1"/>
      <c r="R881" s="1"/>
      <c r="S881" s="1"/>
    </row>
    <row r="882" spans="17:19" ht="15.75" customHeight="1" x14ac:dyDescent="0.2">
      <c r="Q882" s="1"/>
      <c r="R882" s="1"/>
      <c r="S882" s="1"/>
    </row>
    <row r="883" spans="17:19" ht="15.75" customHeight="1" x14ac:dyDescent="0.2">
      <c r="Q883" s="1"/>
      <c r="R883" s="1"/>
      <c r="S883" s="1"/>
    </row>
    <row r="884" spans="17:19" ht="15.75" customHeight="1" x14ac:dyDescent="0.2">
      <c r="Q884" s="1"/>
      <c r="R884" s="1"/>
      <c r="S884" s="1"/>
    </row>
    <row r="885" spans="17:19" ht="15.75" customHeight="1" x14ac:dyDescent="0.2">
      <c r="Q885" s="1"/>
      <c r="R885" s="1"/>
      <c r="S885" s="1"/>
    </row>
    <row r="886" spans="17:19" ht="15.75" customHeight="1" x14ac:dyDescent="0.2">
      <c r="Q886" s="1"/>
      <c r="R886" s="1"/>
      <c r="S886" s="1"/>
    </row>
    <row r="887" spans="17:19" ht="15.75" customHeight="1" x14ac:dyDescent="0.2">
      <c r="Q887" s="1"/>
      <c r="R887" s="1"/>
      <c r="S887" s="1"/>
    </row>
    <row r="888" spans="17:19" ht="15.75" customHeight="1" x14ac:dyDescent="0.2">
      <c r="Q888" s="1"/>
      <c r="R888" s="1"/>
      <c r="S888" s="1"/>
    </row>
    <row r="889" spans="17:19" ht="15.75" customHeight="1" x14ac:dyDescent="0.2">
      <c r="Q889" s="1"/>
      <c r="R889" s="1"/>
      <c r="S889" s="1"/>
    </row>
    <row r="890" spans="17:19" ht="15.75" customHeight="1" x14ac:dyDescent="0.2">
      <c r="Q890" s="1"/>
      <c r="R890" s="1"/>
      <c r="S890" s="1"/>
    </row>
    <row r="891" spans="17:19" ht="15.75" customHeight="1" x14ac:dyDescent="0.2">
      <c r="Q891" s="1"/>
      <c r="R891" s="1"/>
      <c r="S891" s="1"/>
    </row>
    <row r="892" spans="17:19" ht="15.75" customHeight="1" x14ac:dyDescent="0.2">
      <c r="Q892" s="1"/>
      <c r="R892" s="1"/>
      <c r="S892" s="1"/>
    </row>
    <row r="893" spans="17:19" ht="15.75" customHeight="1" x14ac:dyDescent="0.2">
      <c r="Q893" s="1"/>
      <c r="R893" s="1"/>
      <c r="S893" s="1"/>
    </row>
    <row r="894" spans="17:19" ht="15.75" customHeight="1" x14ac:dyDescent="0.2">
      <c r="Q894" s="1"/>
      <c r="R894" s="1"/>
      <c r="S894" s="1"/>
    </row>
    <row r="895" spans="17:19" ht="15.75" customHeight="1" x14ac:dyDescent="0.2">
      <c r="Q895" s="1"/>
      <c r="R895" s="1"/>
      <c r="S895" s="1"/>
    </row>
    <row r="896" spans="17:19" ht="15.75" customHeight="1" x14ac:dyDescent="0.2">
      <c r="Q896" s="1"/>
      <c r="R896" s="1"/>
      <c r="S896" s="1"/>
    </row>
    <row r="897" spans="17:19" ht="15.75" customHeight="1" x14ac:dyDescent="0.2">
      <c r="Q897" s="1"/>
      <c r="R897" s="1"/>
      <c r="S897" s="1"/>
    </row>
    <row r="898" spans="17:19" ht="15.75" customHeight="1" x14ac:dyDescent="0.2">
      <c r="Q898" s="1"/>
      <c r="R898" s="1"/>
      <c r="S898" s="1"/>
    </row>
    <row r="899" spans="17:19" ht="15.75" customHeight="1" x14ac:dyDescent="0.2">
      <c r="Q899" s="1"/>
      <c r="R899" s="1"/>
      <c r="S899" s="1"/>
    </row>
    <row r="900" spans="17:19" ht="15.75" customHeight="1" x14ac:dyDescent="0.2">
      <c r="Q900" s="1"/>
      <c r="R900" s="1"/>
      <c r="S900" s="1"/>
    </row>
    <row r="901" spans="17:19" ht="15.75" customHeight="1" x14ac:dyDescent="0.2">
      <c r="Q901" s="1"/>
      <c r="R901" s="1"/>
      <c r="S901" s="1"/>
    </row>
    <row r="902" spans="17:19" ht="15.75" customHeight="1" x14ac:dyDescent="0.2">
      <c r="Q902" s="1"/>
      <c r="R902" s="1"/>
      <c r="S902" s="1"/>
    </row>
    <row r="903" spans="17:19" ht="15.75" customHeight="1" x14ac:dyDescent="0.2">
      <c r="Q903" s="1"/>
      <c r="R903" s="1"/>
      <c r="S903" s="1"/>
    </row>
    <row r="904" spans="17:19" ht="15.75" customHeight="1" x14ac:dyDescent="0.2">
      <c r="Q904" s="1"/>
      <c r="R904" s="1"/>
      <c r="S904" s="1"/>
    </row>
    <row r="905" spans="17:19" ht="15.75" customHeight="1" x14ac:dyDescent="0.2">
      <c r="Q905" s="1"/>
      <c r="R905" s="1"/>
      <c r="S905" s="1"/>
    </row>
    <row r="906" spans="17:19" ht="15.75" customHeight="1" x14ac:dyDescent="0.2">
      <c r="Q906" s="1"/>
      <c r="R906" s="1"/>
      <c r="S906" s="1"/>
    </row>
    <row r="907" spans="17:19" ht="15.75" customHeight="1" x14ac:dyDescent="0.2">
      <c r="Q907" s="1"/>
      <c r="R907" s="1"/>
      <c r="S907" s="1"/>
    </row>
    <row r="908" spans="17:19" ht="15.75" customHeight="1" x14ac:dyDescent="0.2">
      <c r="Q908" s="1"/>
      <c r="R908" s="1"/>
      <c r="S908" s="1"/>
    </row>
    <row r="909" spans="17:19" ht="15.75" customHeight="1" x14ac:dyDescent="0.2">
      <c r="Q909" s="1"/>
      <c r="R909" s="1"/>
      <c r="S909" s="1"/>
    </row>
    <row r="910" spans="17:19" ht="15.75" customHeight="1" x14ac:dyDescent="0.2">
      <c r="Q910" s="1"/>
      <c r="R910" s="1"/>
      <c r="S910" s="1"/>
    </row>
    <row r="911" spans="17:19" ht="15.75" customHeight="1" x14ac:dyDescent="0.2">
      <c r="Q911" s="1"/>
      <c r="R911" s="1"/>
      <c r="S911" s="1"/>
    </row>
    <row r="912" spans="17:19" ht="15.75" customHeight="1" x14ac:dyDescent="0.2">
      <c r="Q912" s="1"/>
      <c r="R912" s="1"/>
      <c r="S912" s="1"/>
    </row>
    <row r="913" spans="17:19" ht="15.75" customHeight="1" x14ac:dyDescent="0.2">
      <c r="Q913" s="1"/>
      <c r="R913" s="1"/>
      <c r="S913" s="1"/>
    </row>
    <row r="914" spans="17:19" ht="15.75" customHeight="1" x14ac:dyDescent="0.2">
      <c r="Q914" s="1"/>
      <c r="R914" s="1"/>
      <c r="S914" s="1"/>
    </row>
    <row r="915" spans="17:19" ht="15.75" customHeight="1" x14ac:dyDescent="0.2">
      <c r="Q915" s="1"/>
      <c r="R915" s="1"/>
      <c r="S915" s="1"/>
    </row>
    <row r="916" spans="17:19" ht="15.75" customHeight="1" x14ac:dyDescent="0.2">
      <c r="Q916" s="1"/>
      <c r="R916" s="1"/>
      <c r="S916" s="1"/>
    </row>
    <row r="917" spans="17:19" ht="15.75" customHeight="1" x14ac:dyDescent="0.2">
      <c r="Q917" s="1"/>
      <c r="R917" s="1"/>
      <c r="S917" s="1"/>
    </row>
    <row r="918" spans="17:19" ht="15.75" customHeight="1" x14ac:dyDescent="0.2">
      <c r="Q918" s="1"/>
      <c r="R918" s="1"/>
      <c r="S918" s="1"/>
    </row>
    <row r="919" spans="17:19" ht="15.75" customHeight="1" x14ac:dyDescent="0.2">
      <c r="Q919" s="1"/>
      <c r="R919" s="1"/>
      <c r="S919" s="1"/>
    </row>
    <row r="920" spans="17:19" ht="15.75" customHeight="1" x14ac:dyDescent="0.2">
      <c r="Q920" s="1"/>
      <c r="R920" s="1"/>
      <c r="S920" s="1"/>
    </row>
    <row r="921" spans="17:19" ht="15.75" customHeight="1" x14ac:dyDescent="0.2">
      <c r="Q921" s="1"/>
      <c r="R921" s="1"/>
      <c r="S921" s="1"/>
    </row>
    <row r="922" spans="17:19" ht="15.75" customHeight="1" x14ac:dyDescent="0.2">
      <c r="Q922" s="1"/>
      <c r="R922" s="1"/>
      <c r="S922" s="1"/>
    </row>
    <row r="923" spans="17:19" ht="15.75" customHeight="1" x14ac:dyDescent="0.2">
      <c r="Q923" s="1"/>
      <c r="R923" s="1"/>
      <c r="S923" s="1"/>
    </row>
    <row r="924" spans="17:19" ht="15.75" customHeight="1" x14ac:dyDescent="0.2">
      <c r="Q924" s="1"/>
      <c r="R924" s="1"/>
      <c r="S924" s="1"/>
    </row>
    <row r="925" spans="17:19" ht="15.75" customHeight="1" x14ac:dyDescent="0.2">
      <c r="Q925" s="1"/>
      <c r="R925" s="1"/>
      <c r="S925" s="1"/>
    </row>
    <row r="926" spans="17:19" ht="15.75" customHeight="1" x14ac:dyDescent="0.2">
      <c r="Q926" s="1"/>
      <c r="R926" s="1"/>
      <c r="S926" s="1"/>
    </row>
    <row r="927" spans="17:19" ht="15.75" customHeight="1" x14ac:dyDescent="0.2">
      <c r="Q927" s="1"/>
      <c r="R927" s="1"/>
      <c r="S927" s="1"/>
    </row>
    <row r="928" spans="17:19" ht="15.75" customHeight="1" x14ac:dyDescent="0.2">
      <c r="Q928" s="1"/>
      <c r="R928" s="1"/>
      <c r="S928" s="1"/>
    </row>
    <row r="929" spans="17:19" ht="15.75" customHeight="1" x14ac:dyDescent="0.2">
      <c r="Q929" s="1"/>
      <c r="R929" s="1"/>
      <c r="S929" s="1"/>
    </row>
    <row r="930" spans="17:19" ht="15.75" customHeight="1" x14ac:dyDescent="0.2">
      <c r="Q930" s="1"/>
      <c r="R930" s="1"/>
      <c r="S930" s="1"/>
    </row>
    <row r="931" spans="17:19" ht="15.75" customHeight="1" x14ac:dyDescent="0.2">
      <c r="Q931" s="1"/>
      <c r="R931" s="1"/>
      <c r="S931" s="1"/>
    </row>
    <row r="932" spans="17:19" ht="15.75" customHeight="1" x14ac:dyDescent="0.2">
      <c r="Q932" s="1"/>
      <c r="R932" s="1"/>
      <c r="S932" s="1"/>
    </row>
    <row r="933" spans="17:19" ht="15.75" customHeight="1" x14ac:dyDescent="0.2">
      <c r="Q933" s="1"/>
      <c r="R933" s="1"/>
      <c r="S933" s="1"/>
    </row>
    <row r="934" spans="17:19" ht="15.75" customHeight="1" x14ac:dyDescent="0.2">
      <c r="Q934" s="1"/>
      <c r="R934" s="1"/>
      <c r="S934" s="1"/>
    </row>
    <row r="935" spans="17:19" ht="15.75" customHeight="1" x14ac:dyDescent="0.2">
      <c r="Q935" s="1"/>
      <c r="R935" s="1"/>
      <c r="S935" s="1"/>
    </row>
    <row r="936" spans="17:19" ht="15.75" customHeight="1" x14ac:dyDescent="0.2">
      <c r="Q936" s="1"/>
      <c r="R936" s="1"/>
      <c r="S936" s="1"/>
    </row>
    <row r="937" spans="17:19" ht="15.75" customHeight="1" x14ac:dyDescent="0.2">
      <c r="Q937" s="1"/>
      <c r="R937" s="1"/>
      <c r="S937" s="1"/>
    </row>
    <row r="938" spans="17:19" ht="15.75" customHeight="1" x14ac:dyDescent="0.2">
      <c r="Q938" s="1"/>
      <c r="R938" s="1"/>
      <c r="S938" s="1"/>
    </row>
    <row r="939" spans="17:19" ht="15.75" customHeight="1" x14ac:dyDescent="0.2">
      <c r="Q939" s="1"/>
      <c r="R939" s="1"/>
      <c r="S939" s="1"/>
    </row>
    <row r="940" spans="17:19" ht="15.75" customHeight="1" x14ac:dyDescent="0.2">
      <c r="Q940" s="1"/>
      <c r="R940" s="1"/>
      <c r="S940" s="1"/>
    </row>
    <row r="941" spans="17:19" ht="15.75" customHeight="1" x14ac:dyDescent="0.2">
      <c r="Q941" s="1"/>
      <c r="R941" s="1"/>
      <c r="S941" s="1"/>
    </row>
    <row r="942" spans="17:19" ht="15.75" customHeight="1" x14ac:dyDescent="0.2">
      <c r="Q942" s="1"/>
      <c r="R942" s="1"/>
      <c r="S942" s="1"/>
    </row>
    <row r="943" spans="17:19" ht="15.75" customHeight="1" x14ac:dyDescent="0.2">
      <c r="Q943" s="1"/>
      <c r="R943" s="1"/>
      <c r="S943" s="1"/>
    </row>
    <row r="944" spans="17:19" ht="15.75" customHeight="1" x14ac:dyDescent="0.2">
      <c r="Q944" s="1"/>
      <c r="R944" s="1"/>
      <c r="S944" s="1"/>
    </row>
    <row r="945" spans="17:19" ht="15.75" customHeight="1" x14ac:dyDescent="0.2">
      <c r="Q945" s="1"/>
      <c r="R945" s="1"/>
      <c r="S945" s="1"/>
    </row>
    <row r="946" spans="17:19" ht="15.75" customHeight="1" x14ac:dyDescent="0.2">
      <c r="Q946" s="1"/>
      <c r="R946" s="1"/>
      <c r="S946" s="1"/>
    </row>
    <row r="947" spans="17:19" ht="15.75" customHeight="1" x14ac:dyDescent="0.2">
      <c r="Q947" s="1"/>
      <c r="R947" s="1"/>
      <c r="S947" s="1"/>
    </row>
    <row r="948" spans="17:19" ht="15.75" customHeight="1" x14ac:dyDescent="0.2">
      <c r="Q948" s="1"/>
      <c r="R948" s="1"/>
      <c r="S948" s="1"/>
    </row>
    <row r="949" spans="17:19" ht="15.75" customHeight="1" x14ac:dyDescent="0.2">
      <c r="Q949" s="1"/>
      <c r="R949" s="1"/>
      <c r="S949" s="1"/>
    </row>
    <row r="950" spans="17:19" ht="15.75" customHeight="1" x14ac:dyDescent="0.2">
      <c r="Q950" s="1"/>
      <c r="R950" s="1"/>
      <c r="S950" s="1"/>
    </row>
    <row r="951" spans="17:19" ht="15.75" customHeight="1" x14ac:dyDescent="0.2">
      <c r="Q951" s="1"/>
      <c r="R951" s="1"/>
      <c r="S951" s="1"/>
    </row>
    <row r="952" spans="17:19" ht="15.75" customHeight="1" x14ac:dyDescent="0.2">
      <c r="Q952" s="1"/>
      <c r="R952" s="1"/>
      <c r="S952" s="1"/>
    </row>
    <row r="953" spans="17:19" ht="15.75" customHeight="1" x14ac:dyDescent="0.2">
      <c r="Q953" s="1"/>
      <c r="R953" s="1"/>
      <c r="S953" s="1"/>
    </row>
    <row r="954" spans="17:19" ht="15.75" customHeight="1" x14ac:dyDescent="0.2">
      <c r="Q954" s="1"/>
      <c r="R954" s="1"/>
      <c r="S954" s="1"/>
    </row>
    <row r="955" spans="17:19" ht="15.75" customHeight="1" x14ac:dyDescent="0.2">
      <c r="Q955" s="1"/>
      <c r="R955" s="1"/>
      <c r="S955" s="1"/>
    </row>
    <row r="956" spans="17:19" ht="15.75" customHeight="1" x14ac:dyDescent="0.2">
      <c r="Q956" s="1"/>
      <c r="R956" s="1"/>
      <c r="S956" s="1"/>
    </row>
    <row r="957" spans="17:19" ht="15.75" customHeight="1" x14ac:dyDescent="0.2">
      <c r="Q957" s="1"/>
      <c r="R957" s="1"/>
      <c r="S957" s="1"/>
    </row>
    <row r="958" spans="17:19" ht="15.75" customHeight="1" x14ac:dyDescent="0.2">
      <c r="Q958" s="1"/>
      <c r="R958" s="1"/>
      <c r="S958" s="1"/>
    </row>
    <row r="959" spans="17:19" ht="15.75" customHeight="1" x14ac:dyDescent="0.2">
      <c r="Q959" s="1"/>
      <c r="R959" s="1"/>
      <c r="S959" s="1"/>
    </row>
    <row r="960" spans="17:19" ht="15.75" customHeight="1" x14ac:dyDescent="0.2">
      <c r="Q960" s="1"/>
      <c r="R960" s="1"/>
      <c r="S960" s="1"/>
    </row>
    <row r="961" spans="17:19" ht="15.75" customHeight="1" x14ac:dyDescent="0.2">
      <c r="Q961" s="1"/>
      <c r="R961" s="1"/>
      <c r="S961" s="1"/>
    </row>
    <row r="962" spans="17:19" ht="15.75" customHeight="1" x14ac:dyDescent="0.2">
      <c r="Q962" s="1"/>
      <c r="R962" s="1"/>
      <c r="S962" s="1"/>
    </row>
    <row r="963" spans="17:19" ht="15.75" customHeight="1" x14ac:dyDescent="0.2">
      <c r="Q963" s="1"/>
      <c r="R963" s="1"/>
      <c r="S963" s="1"/>
    </row>
    <row r="964" spans="17:19" ht="15.75" customHeight="1" x14ac:dyDescent="0.2">
      <c r="Q964" s="1"/>
      <c r="R964" s="1"/>
      <c r="S964" s="1"/>
    </row>
    <row r="965" spans="17:19" ht="15.75" customHeight="1" x14ac:dyDescent="0.2">
      <c r="Q965" s="1"/>
      <c r="R965" s="1"/>
      <c r="S965" s="1"/>
    </row>
    <row r="966" spans="17:19" ht="15.75" customHeight="1" x14ac:dyDescent="0.2">
      <c r="Q966" s="1"/>
      <c r="R966" s="1"/>
      <c r="S966" s="1"/>
    </row>
    <row r="967" spans="17:19" ht="15.75" customHeight="1" x14ac:dyDescent="0.2">
      <c r="Q967" s="1"/>
      <c r="R967" s="1"/>
      <c r="S967" s="1"/>
    </row>
    <row r="968" spans="17:19" ht="15.75" customHeight="1" x14ac:dyDescent="0.2">
      <c r="Q968" s="1"/>
      <c r="R968" s="1"/>
      <c r="S968" s="1"/>
    </row>
    <row r="969" spans="17:19" ht="15.75" customHeight="1" x14ac:dyDescent="0.2">
      <c r="Q969" s="1"/>
      <c r="R969" s="1"/>
      <c r="S969" s="1"/>
    </row>
    <row r="970" spans="17:19" ht="15.75" customHeight="1" x14ac:dyDescent="0.2">
      <c r="Q970" s="1"/>
      <c r="R970" s="1"/>
      <c r="S970" s="1"/>
    </row>
    <row r="971" spans="17:19" ht="15.75" customHeight="1" x14ac:dyDescent="0.2">
      <c r="Q971" s="1"/>
      <c r="R971" s="1"/>
      <c r="S971" s="1"/>
    </row>
    <row r="972" spans="17:19" ht="15.75" customHeight="1" x14ac:dyDescent="0.2">
      <c r="Q972" s="1"/>
      <c r="R972" s="1"/>
      <c r="S972" s="1"/>
    </row>
    <row r="973" spans="17:19" ht="15.75" customHeight="1" x14ac:dyDescent="0.2">
      <c r="Q973" s="1"/>
      <c r="R973" s="1"/>
      <c r="S973" s="1"/>
    </row>
    <row r="974" spans="17:19" ht="15.75" customHeight="1" x14ac:dyDescent="0.2">
      <c r="Q974" s="1"/>
      <c r="R974" s="1"/>
      <c r="S974" s="1"/>
    </row>
    <row r="975" spans="17:19" ht="15.75" customHeight="1" x14ac:dyDescent="0.2">
      <c r="Q975" s="1"/>
      <c r="R975" s="1"/>
      <c r="S975" s="1"/>
    </row>
    <row r="976" spans="17:19" ht="15.75" customHeight="1" x14ac:dyDescent="0.2">
      <c r="Q976" s="1"/>
      <c r="R976" s="1"/>
      <c r="S976" s="1"/>
    </row>
    <row r="977" spans="17:19" ht="15.75" customHeight="1" x14ac:dyDescent="0.2">
      <c r="Q977" s="1"/>
      <c r="R977" s="1"/>
      <c r="S977" s="1"/>
    </row>
    <row r="978" spans="17:19" ht="15.75" customHeight="1" x14ac:dyDescent="0.2">
      <c r="Q978" s="1"/>
      <c r="R978" s="1"/>
      <c r="S978" s="1"/>
    </row>
    <row r="979" spans="17:19" ht="15.75" customHeight="1" x14ac:dyDescent="0.2">
      <c r="Q979" s="1"/>
      <c r="R979" s="1"/>
      <c r="S979" s="1"/>
    </row>
    <row r="980" spans="17:19" ht="15.75" customHeight="1" x14ac:dyDescent="0.2">
      <c r="Q980" s="1"/>
      <c r="R980" s="1"/>
      <c r="S980" s="1"/>
    </row>
    <row r="981" spans="17:19" ht="15.75" customHeight="1" x14ac:dyDescent="0.2">
      <c r="Q981" s="1"/>
      <c r="R981" s="1"/>
      <c r="S981" s="1"/>
    </row>
    <row r="982" spans="17:19" ht="15.75" customHeight="1" x14ac:dyDescent="0.2">
      <c r="Q982" s="1"/>
      <c r="R982" s="1"/>
      <c r="S982" s="1"/>
    </row>
    <row r="983" spans="17:19" ht="15.75" customHeight="1" x14ac:dyDescent="0.2">
      <c r="Q983" s="1"/>
      <c r="R983" s="1"/>
      <c r="S983" s="1"/>
    </row>
    <row r="984" spans="17:19" ht="15.75" customHeight="1" x14ac:dyDescent="0.2">
      <c r="Q984" s="1"/>
      <c r="R984" s="1"/>
      <c r="S984" s="1"/>
    </row>
    <row r="985" spans="17:19" ht="15.75" customHeight="1" x14ac:dyDescent="0.2">
      <c r="Q985" s="1"/>
      <c r="R985" s="1"/>
      <c r="S985" s="1"/>
    </row>
    <row r="986" spans="17:19" ht="15.75" customHeight="1" x14ac:dyDescent="0.2">
      <c r="Q986" s="1"/>
      <c r="R986" s="1"/>
      <c r="S986" s="1"/>
    </row>
    <row r="987" spans="17:19" ht="15.75" customHeight="1" x14ac:dyDescent="0.2">
      <c r="Q987" s="1"/>
      <c r="R987" s="1"/>
      <c r="S987" s="1"/>
    </row>
    <row r="988" spans="17:19" ht="15.75" customHeight="1" x14ac:dyDescent="0.2">
      <c r="Q988" s="1"/>
      <c r="R988" s="1"/>
      <c r="S988" s="1"/>
    </row>
    <row r="989" spans="17:19" ht="15.75" customHeight="1" x14ac:dyDescent="0.2">
      <c r="Q989" s="1"/>
      <c r="R989" s="1"/>
      <c r="S989" s="1"/>
    </row>
    <row r="990" spans="17:19" ht="15.75" customHeight="1" x14ac:dyDescent="0.2">
      <c r="Q990" s="1"/>
      <c r="R990" s="1"/>
      <c r="S990" s="1"/>
    </row>
    <row r="991" spans="17:19" ht="15.75" customHeight="1" x14ac:dyDescent="0.2">
      <c r="Q991" s="1"/>
      <c r="R991" s="1"/>
      <c r="S991" s="1"/>
    </row>
    <row r="992" spans="17:19" ht="15.75" customHeight="1" x14ac:dyDescent="0.2">
      <c r="Q992" s="1"/>
      <c r="R992" s="1"/>
      <c r="S992" s="1"/>
    </row>
    <row r="993" spans="17:19" ht="15.75" customHeight="1" x14ac:dyDescent="0.2">
      <c r="Q993" s="1"/>
      <c r="R993" s="1"/>
      <c r="S993" s="1"/>
    </row>
    <row r="994" spans="17:19" ht="15.75" customHeight="1" x14ac:dyDescent="0.2">
      <c r="Q994" s="1"/>
      <c r="R994" s="1"/>
      <c r="S994" s="1"/>
    </row>
    <row r="995" spans="17:19" ht="15.75" customHeight="1" x14ac:dyDescent="0.2">
      <c r="Q995" s="1"/>
      <c r="R995" s="1"/>
      <c r="S995" s="1"/>
    </row>
    <row r="996" spans="17:19" ht="15.75" customHeight="1" x14ac:dyDescent="0.2">
      <c r="Q996" s="1"/>
      <c r="R996" s="1"/>
      <c r="S996" s="1"/>
    </row>
    <row r="997" spans="17:19" ht="15.75" customHeight="1" x14ac:dyDescent="0.2">
      <c r="Q997" s="1"/>
      <c r="R997" s="1"/>
      <c r="S997" s="1"/>
    </row>
    <row r="998" spans="17:19" ht="15.75" customHeight="1" x14ac:dyDescent="0.2">
      <c r="Q998" s="1"/>
      <c r="R998" s="1"/>
      <c r="S998" s="1"/>
    </row>
    <row r="999" spans="17:19" ht="15.75" customHeight="1" x14ac:dyDescent="0.2">
      <c r="Q999" s="1"/>
      <c r="R999" s="1"/>
      <c r="S999" s="1"/>
    </row>
    <row r="1000" spans="17:19" ht="15.75" customHeight="1" x14ac:dyDescent="0.2">
      <c r="Q1000" s="1"/>
      <c r="R1000" s="1"/>
      <c r="S1000" s="1"/>
    </row>
    <row r="1001" spans="17:19" ht="15.75" customHeight="1" x14ac:dyDescent="0.2">
      <c r="Q1001" s="1"/>
      <c r="R1001" s="1"/>
      <c r="S1001" s="1"/>
    </row>
    <row r="1002" spans="17:19" ht="15.75" customHeight="1" x14ac:dyDescent="0.2">
      <c r="Q1002" s="1"/>
      <c r="R1002" s="1"/>
      <c r="S1002" s="1"/>
    </row>
    <row r="1003" spans="17:19" ht="15.75" customHeight="1" x14ac:dyDescent="0.2">
      <c r="Q1003" s="1"/>
      <c r="R1003" s="1"/>
      <c r="S1003" s="1"/>
    </row>
  </sheetData>
  <mergeCells count="21">
    <mergeCell ref="A2:A4"/>
    <mergeCell ref="F2:F9"/>
    <mergeCell ref="H5:P5"/>
    <mergeCell ref="H7:J7"/>
    <mergeCell ref="K7:P7"/>
    <mergeCell ref="Q7:S7"/>
    <mergeCell ref="B12:D12"/>
    <mergeCell ref="B31:C31"/>
    <mergeCell ref="B33:D33"/>
    <mergeCell ref="B34:C34"/>
    <mergeCell ref="B16:C16"/>
    <mergeCell ref="B36:D36"/>
    <mergeCell ref="B37:C37"/>
    <mergeCell ref="B40:C40"/>
    <mergeCell ref="B19:C19"/>
    <mergeCell ref="B22:C22"/>
    <mergeCell ref="B24:D24"/>
    <mergeCell ref="B25:C25"/>
    <mergeCell ref="B27:D27"/>
    <mergeCell ref="B28:C28"/>
    <mergeCell ref="B30:D30"/>
  </mergeCells>
  <dataValidations count="5">
    <dataValidation type="list" allowBlank="1" showErrorMessage="1" sqref="B34:C34" xr:uid="{00000000-0002-0000-0000-000003000000}">
      <formula1>$H$18:$H$19</formula1>
    </dataValidation>
    <dataValidation type="list" allowBlank="1" showErrorMessage="1" sqref="B19:C19" xr:uid="{5FA2ACD1-D0B6-408F-A609-E396B6BC4502}">
      <formula1>$J$17:$J$20</formula1>
    </dataValidation>
    <dataValidation type="list" allowBlank="1" showErrorMessage="1" sqref="B16:C16" xr:uid="{5DDD3764-3572-48A0-A9B2-C1665BABF614}">
      <formula1>$J$13:$J$16</formula1>
    </dataValidation>
    <dataValidation type="list" allowBlank="1" showErrorMessage="1" sqref="B22:C22 B25:C25 B28:C28 B31:C31 B37:C37" xr:uid="{D9E1930B-EE3C-48E3-8163-2FDFD937D89A}">
      <formula1>$H$14:$H$16</formula1>
    </dataValidation>
    <dataValidation type="list" allowBlank="1" showErrorMessage="1" sqref="B40:C40" xr:uid="{48DF8025-29D6-4984-AB8F-5A3E2DD21E24}">
      <formula1>$I$14:$I$17</formula1>
    </dataValidation>
  </dataValidations>
  <pageMargins left="0.70866141732283472" right="0.70866141732283472" top="0.74803149606299213" bottom="0.74803149606299213" header="0" footer="0"/>
  <pageSetup paperSize="9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36"/>
  <sheetViews>
    <sheetView view="pageBreakPreview" topLeftCell="A324" zoomScaleNormal="100" zoomScaleSheetLayoutView="100" workbookViewId="0">
      <selection activeCell="D5" sqref="D5"/>
    </sheetView>
  </sheetViews>
  <sheetFormatPr defaultColWidth="14.42578125" defaultRowHeight="15" customHeight="1" x14ac:dyDescent="0.2"/>
  <cols>
    <col min="1" max="1" width="4.42578125" style="2" customWidth="1"/>
    <col min="2" max="2" width="52.42578125" style="2" customWidth="1"/>
    <col min="3" max="5" width="9.140625" style="2" customWidth="1"/>
    <col min="6" max="6" width="4" style="2" customWidth="1"/>
    <col min="7" max="7" width="21.28515625" style="2" customWidth="1"/>
    <col min="8" max="10" width="9.140625" style="25" customWidth="1"/>
    <col min="11" max="11" width="4.140625" style="25" customWidth="1"/>
    <col min="12" max="12" width="23.140625" style="2" customWidth="1"/>
    <col min="13" max="14" width="9.140625" style="2" customWidth="1"/>
    <col min="15" max="15" width="4.140625" style="2" customWidth="1"/>
    <col min="16" max="16" width="22.28515625" style="2" customWidth="1"/>
    <col min="17" max="19" width="9.140625" style="2" customWidth="1"/>
    <col min="20" max="20" width="4.140625" style="2" customWidth="1"/>
    <col min="21" max="21" width="23.28515625" style="2" customWidth="1"/>
    <col min="22" max="23" width="9.140625" style="2" customWidth="1"/>
    <col min="24" max="26" width="12.5703125" style="2" customWidth="1"/>
    <col min="27" max="16384" width="14.42578125" style="2"/>
  </cols>
  <sheetData>
    <row r="1" spans="1:23" ht="12.75" customHeight="1" x14ac:dyDescent="0.2">
      <c r="A1" s="24"/>
      <c r="B1" s="24"/>
      <c r="F1" s="24"/>
      <c r="G1" s="24"/>
      <c r="J1" s="26"/>
      <c r="K1" s="26"/>
      <c r="L1" s="27"/>
      <c r="M1" s="28"/>
      <c r="N1" s="28"/>
      <c r="O1" s="29"/>
      <c r="P1" s="27"/>
      <c r="Q1" s="28"/>
      <c r="R1" s="28"/>
      <c r="S1" s="30"/>
      <c r="T1" s="29"/>
      <c r="U1" s="27"/>
      <c r="V1" s="28"/>
    </row>
    <row r="2" spans="1:23" ht="15.75" customHeight="1" x14ac:dyDescent="0.25">
      <c r="A2" s="31" t="s">
        <v>30</v>
      </c>
      <c r="B2" s="32" t="s">
        <v>31</v>
      </c>
      <c r="C2" s="32"/>
      <c r="D2" s="32"/>
      <c r="E2" s="32"/>
      <c r="F2" s="24"/>
      <c r="G2" s="24"/>
      <c r="H2" s="33"/>
      <c r="I2" s="33"/>
      <c r="J2" s="26"/>
      <c r="K2" s="26"/>
      <c r="L2" s="27"/>
      <c r="M2" s="28"/>
      <c r="N2" s="28"/>
      <c r="O2" s="29"/>
      <c r="P2" s="27"/>
      <c r="Q2" s="28"/>
      <c r="R2" s="28"/>
      <c r="S2" s="30"/>
      <c r="T2" s="29"/>
      <c r="U2" s="27"/>
      <c r="V2" s="28"/>
      <c r="W2" s="28"/>
    </row>
    <row r="3" spans="1:23" ht="30" customHeight="1" x14ac:dyDescent="0.2">
      <c r="A3" s="34" t="s">
        <v>32</v>
      </c>
      <c r="B3" s="35" t="s">
        <v>33</v>
      </c>
      <c r="C3" s="36" t="s">
        <v>34</v>
      </c>
      <c r="D3" s="165"/>
      <c r="E3" s="134" t="s">
        <v>799</v>
      </c>
      <c r="F3" s="37"/>
      <c r="G3" s="38"/>
      <c r="H3" s="39"/>
      <c r="I3" s="39"/>
      <c r="J3" s="33"/>
      <c r="K3" s="33"/>
      <c r="L3" s="40"/>
      <c r="M3" s="41"/>
      <c r="N3" s="41"/>
      <c r="O3" s="24"/>
      <c r="P3" s="40"/>
      <c r="Q3" s="41"/>
      <c r="R3" s="41"/>
      <c r="T3" s="24"/>
      <c r="U3" s="40"/>
      <c r="V3" s="41"/>
      <c r="W3" s="41"/>
    </row>
    <row r="4" spans="1:23" ht="12.75" customHeight="1" x14ac:dyDescent="0.2">
      <c r="A4" s="135" t="s">
        <v>37</v>
      </c>
      <c r="B4" s="137" t="s">
        <v>716</v>
      </c>
      <c r="C4" s="43"/>
      <c r="D4" s="44"/>
      <c r="E4" s="45"/>
      <c r="F4" s="24"/>
      <c r="G4" s="46"/>
      <c r="H4" s="47"/>
      <c r="I4" s="47"/>
      <c r="K4" s="33"/>
      <c r="L4" s="40"/>
      <c r="M4" s="41"/>
      <c r="N4" s="41"/>
      <c r="O4" s="24"/>
      <c r="P4" s="40"/>
      <c r="Q4" s="41"/>
      <c r="R4" s="41"/>
      <c r="T4" s="24"/>
      <c r="U4" s="40"/>
      <c r="V4" s="41"/>
      <c r="W4" s="41"/>
    </row>
    <row r="5" spans="1:23" ht="12.75" customHeight="1" x14ac:dyDescent="0.2">
      <c r="A5" s="135" t="s">
        <v>38</v>
      </c>
      <c r="B5" s="137" t="s">
        <v>717</v>
      </c>
      <c r="C5" s="43"/>
      <c r="D5" s="44"/>
      <c r="E5" s="45"/>
      <c r="F5" s="24"/>
      <c r="G5" s="46"/>
      <c r="H5" s="47"/>
      <c r="I5" s="47"/>
      <c r="K5" s="33"/>
      <c r="L5" s="40"/>
      <c r="M5" s="41"/>
      <c r="N5" s="41"/>
      <c r="O5" s="24"/>
      <c r="P5" s="40"/>
      <c r="Q5" s="41"/>
      <c r="R5" s="41"/>
      <c r="T5" s="24"/>
      <c r="U5" s="40"/>
      <c r="V5" s="41"/>
      <c r="W5" s="41"/>
    </row>
    <row r="6" spans="1:23" ht="12.75" customHeight="1" x14ac:dyDescent="0.2">
      <c r="A6" s="135" t="s">
        <v>39</v>
      </c>
      <c r="B6" s="138" t="s">
        <v>40</v>
      </c>
      <c r="C6" s="43"/>
      <c r="D6" s="44"/>
      <c r="E6" s="45"/>
      <c r="F6" s="24"/>
      <c r="G6" s="46"/>
      <c r="H6" s="47"/>
      <c r="I6" s="47"/>
      <c r="K6" s="33"/>
      <c r="L6" s="40"/>
      <c r="M6" s="41"/>
      <c r="N6" s="41"/>
      <c r="O6" s="24"/>
      <c r="P6" s="40"/>
      <c r="Q6" s="41"/>
      <c r="R6" s="41"/>
      <c r="T6" s="24"/>
      <c r="U6" s="40"/>
      <c r="V6" s="41"/>
      <c r="W6" s="41"/>
    </row>
    <row r="7" spans="1:23" ht="12.75" customHeight="1" x14ac:dyDescent="0.2">
      <c r="A7" s="135" t="s">
        <v>41</v>
      </c>
      <c r="B7" s="138" t="s">
        <v>42</v>
      </c>
      <c r="C7" s="43"/>
      <c r="D7" s="44"/>
      <c r="E7" s="45"/>
      <c r="F7" s="24"/>
      <c r="G7" s="46"/>
      <c r="H7" s="47"/>
      <c r="I7" s="47"/>
      <c r="K7" s="33"/>
      <c r="L7" s="40"/>
      <c r="M7" s="41"/>
      <c r="N7" s="41"/>
      <c r="O7" s="24"/>
      <c r="P7" s="40"/>
      <c r="Q7" s="41"/>
      <c r="R7" s="41"/>
      <c r="T7" s="24"/>
      <c r="U7" s="40"/>
      <c r="V7" s="41"/>
      <c r="W7" s="41"/>
    </row>
    <row r="8" spans="1:23" ht="12.75" customHeight="1" x14ac:dyDescent="0.2">
      <c r="A8" s="135" t="s">
        <v>43</v>
      </c>
      <c r="B8" s="130" t="s">
        <v>800</v>
      </c>
      <c r="C8" s="43"/>
      <c r="D8" s="44"/>
      <c r="E8" s="45"/>
      <c r="F8" s="24"/>
      <c r="G8" s="46"/>
      <c r="H8" s="47"/>
      <c r="I8" s="47"/>
      <c r="K8" s="33"/>
      <c r="L8" s="40"/>
      <c r="M8" s="41"/>
      <c r="N8" s="41"/>
      <c r="O8" s="24"/>
      <c r="P8" s="40"/>
      <c r="Q8" s="41"/>
      <c r="R8" s="41"/>
      <c r="T8" s="24"/>
      <c r="U8" s="40"/>
      <c r="V8" s="41"/>
      <c r="W8" s="41"/>
    </row>
    <row r="9" spans="1:23" ht="12.75" customHeight="1" x14ac:dyDescent="0.2">
      <c r="A9" s="135" t="s">
        <v>45</v>
      </c>
      <c r="B9" s="138" t="s">
        <v>44</v>
      </c>
      <c r="C9" s="43"/>
      <c r="D9" s="44"/>
      <c r="E9" s="45"/>
      <c r="F9" s="24"/>
      <c r="G9" s="46"/>
      <c r="H9" s="47"/>
      <c r="I9" s="47"/>
      <c r="K9" s="33"/>
      <c r="L9" s="40"/>
      <c r="M9" s="41"/>
      <c r="N9" s="41"/>
      <c r="O9" s="24"/>
      <c r="P9" s="40"/>
      <c r="Q9" s="41"/>
      <c r="R9" s="41"/>
      <c r="T9" s="24"/>
      <c r="U9" s="40"/>
      <c r="V9" s="41"/>
      <c r="W9" s="41"/>
    </row>
    <row r="10" spans="1:23" ht="12.75" customHeight="1" x14ac:dyDescent="0.2">
      <c r="A10" s="135" t="s">
        <v>47</v>
      </c>
      <c r="B10" s="138" t="s">
        <v>46</v>
      </c>
      <c r="C10" s="48"/>
      <c r="D10" s="49"/>
      <c r="E10" s="45"/>
      <c r="F10" s="24"/>
      <c r="G10" s="46"/>
      <c r="H10" s="47"/>
      <c r="I10" s="47"/>
      <c r="K10" s="33"/>
      <c r="L10" s="40"/>
      <c r="M10" s="41"/>
      <c r="N10" s="41"/>
      <c r="O10" s="24"/>
      <c r="P10" s="40"/>
      <c r="Q10" s="41"/>
      <c r="R10" s="41"/>
      <c r="T10" s="24"/>
      <c r="U10" s="40"/>
      <c r="V10" s="41"/>
      <c r="W10" s="41"/>
    </row>
    <row r="11" spans="1:23" ht="12.75" customHeight="1" x14ac:dyDescent="0.2">
      <c r="A11" s="135" t="s">
        <v>49</v>
      </c>
      <c r="B11" s="138" t="s">
        <v>48</v>
      </c>
      <c r="C11" s="43"/>
      <c r="D11" s="44"/>
      <c r="E11" s="45"/>
      <c r="F11" s="24"/>
      <c r="G11" s="46"/>
      <c r="H11" s="47"/>
      <c r="I11" s="47"/>
      <c r="K11" s="33"/>
      <c r="L11" s="40"/>
      <c r="M11" s="41"/>
      <c r="N11" s="41"/>
      <c r="O11" s="24"/>
      <c r="P11" s="40"/>
      <c r="Q11" s="41"/>
      <c r="R11" s="41"/>
      <c r="T11" s="24"/>
      <c r="U11" s="40"/>
      <c r="V11" s="41"/>
      <c r="W11" s="41"/>
    </row>
    <row r="12" spans="1:23" ht="12.75" customHeight="1" x14ac:dyDescent="0.2">
      <c r="A12" s="135" t="s">
        <v>51</v>
      </c>
      <c r="B12" s="138" t="s">
        <v>50</v>
      </c>
      <c r="C12" s="43"/>
      <c r="D12" s="44"/>
      <c r="E12" s="45"/>
      <c r="F12" s="24"/>
      <c r="G12" s="46"/>
      <c r="H12" s="47"/>
      <c r="I12" s="47"/>
      <c r="K12" s="33"/>
      <c r="L12" s="40"/>
      <c r="M12" s="41"/>
      <c r="N12" s="41"/>
      <c r="O12" s="24"/>
      <c r="P12" s="40"/>
      <c r="Q12" s="41"/>
      <c r="R12" s="41"/>
      <c r="T12" s="24"/>
      <c r="U12" s="40"/>
      <c r="V12" s="41"/>
      <c r="W12" s="41"/>
    </row>
    <row r="13" spans="1:23" ht="12.75" customHeight="1" x14ac:dyDescent="0.2">
      <c r="A13" s="135" t="s">
        <v>53</v>
      </c>
      <c r="B13" s="138" t="s">
        <v>52</v>
      </c>
      <c r="C13" s="43"/>
      <c r="D13" s="44"/>
      <c r="E13" s="45"/>
      <c r="F13" s="24"/>
      <c r="G13" s="46"/>
      <c r="H13" s="47"/>
      <c r="I13" s="47"/>
      <c r="K13" s="33"/>
      <c r="L13" s="40"/>
      <c r="M13" s="41"/>
      <c r="N13" s="41"/>
      <c r="O13" s="24"/>
      <c r="P13" s="40"/>
      <c r="Q13" s="41"/>
      <c r="R13" s="41"/>
      <c r="T13" s="24"/>
      <c r="U13" s="40"/>
      <c r="V13" s="41"/>
      <c r="W13" s="41"/>
    </row>
    <row r="14" spans="1:23" ht="12.75" customHeight="1" x14ac:dyDescent="0.2">
      <c r="A14" s="135" t="s">
        <v>55</v>
      </c>
      <c r="B14" s="138" t="s">
        <v>54</v>
      </c>
      <c r="C14" s="43"/>
      <c r="D14" s="44"/>
      <c r="E14" s="45"/>
      <c r="F14" s="24"/>
      <c r="G14" s="46"/>
      <c r="H14" s="47"/>
      <c r="I14" s="47"/>
      <c r="K14" s="33"/>
      <c r="L14" s="40"/>
      <c r="M14" s="41"/>
      <c r="N14" s="41"/>
      <c r="O14" s="24"/>
      <c r="P14" s="40"/>
      <c r="Q14" s="41"/>
      <c r="R14" s="41"/>
      <c r="T14" s="24"/>
      <c r="U14" s="40"/>
      <c r="V14" s="41"/>
      <c r="W14" s="41"/>
    </row>
    <row r="15" spans="1:23" ht="12.75" customHeight="1" x14ac:dyDescent="0.2">
      <c r="A15" s="135" t="s">
        <v>57</v>
      </c>
      <c r="B15" s="138" t="s">
        <v>56</v>
      </c>
      <c r="C15" s="48"/>
      <c r="D15" s="49"/>
      <c r="E15" s="45"/>
      <c r="F15" s="24"/>
      <c r="G15" s="46"/>
      <c r="H15" s="47"/>
      <c r="I15" s="47"/>
      <c r="K15" s="33"/>
      <c r="L15" s="40"/>
      <c r="M15" s="41"/>
      <c r="N15" s="41"/>
      <c r="O15" s="24"/>
      <c r="P15" s="40"/>
      <c r="Q15" s="41"/>
      <c r="R15" s="41"/>
      <c r="T15" s="24"/>
      <c r="U15" s="40"/>
      <c r="V15" s="41"/>
      <c r="W15" s="41"/>
    </row>
    <row r="16" spans="1:23" ht="12.75" customHeight="1" x14ac:dyDescent="0.2">
      <c r="A16" s="135" t="s">
        <v>59</v>
      </c>
      <c r="B16" s="138" t="s">
        <v>58</v>
      </c>
      <c r="C16" s="43"/>
      <c r="D16" s="44"/>
      <c r="E16" s="45"/>
      <c r="F16" s="24"/>
      <c r="G16" s="46"/>
      <c r="H16" s="47"/>
      <c r="I16" s="47"/>
      <c r="K16" s="33"/>
      <c r="L16" s="40"/>
      <c r="M16" s="41"/>
      <c r="N16" s="41"/>
      <c r="O16" s="24"/>
      <c r="P16" s="40"/>
      <c r="Q16" s="41"/>
      <c r="R16" s="41"/>
      <c r="T16" s="24"/>
      <c r="U16" s="40"/>
      <c r="V16" s="41"/>
      <c r="W16" s="41"/>
    </row>
    <row r="17" spans="1:23" ht="12.75" customHeight="1" x14ac:dyDescent="0.2">
      <c r="A17" s="135" t="s">
        <v>61</v>
      </c>
      <c r="B17" s="138" t="s">
        <v>60</v>
      </c>
      <c r="C17" s="43"/>
      <c r="D17" s="44"/>
      <c r="E17" s="45"/>
      <c r="F17" s="24"/>
      <c r="G17" s="46"/>
      <c r="H17" s="47"/>
      <c r="I17" s="47"/>
      <c r="K17" s="33"/>
      <c r="L17" s="40"/>
      <c r="M17" s="41"/>
      <c r="N17" s="41"/>
      <c r="O17" s="24"/>
      <c r="P17" s="40"/>
      <c r="Q17" s="41"/>
      <c r="R17" s="41"/>
      <c r="T17" s="24"/>
      <c r="U17" s="40"/>
      <c r="V17" s="41"/>
      <c r="W17" s="41"/>
    </row>
    <row r="18" spans="1:23" ht="12.75" customHeight="1" x14ac:dyDescent="0.2">
      <c r="A18" s="135" t="s">
        <v>63</v>
      </c>
      <c r="B18" s="138" t="s">
        <v>62</v>
      </c>
      <c r="C18" s="43"/>
      <c r="D18" s="44"/>
      <c r="E18" s="45"/>
      <c r="F18" s="24"/>
      <c r="G18" s="46"/>
      <c r="H18" s="47"/>
      <c r="I18" s="47"/>
      <c r="K18" s="33"/>
      <c r="L18" s="40"/>
      <c r="M18" s="41"/>
      <c r="N18" s="41"/>
      <c r="O18" s="24"/>
      <c r="P18" s="40"/>
      <c r="Q18" s="41"/>
      <c r="R18" s="41"/>
      <c r="T18" s="24"/>
      <c r="U18" s="40"/>
      <c r="V18" s="41"/>
      <c r="W18" s="41"/>
    </row>
    <row r="19" spans="1:23" ht="12.75" customHeight="1" x14ac:dyDescent="0.2">
      <c r="A19" s="135" t="s">
        <v>64</v>
      </c>
      <c r="B19" s="130" t="s">
        <v>829</v>
      </c>
      <c r="C19" s="48"/>
      <c r="D19" s="49"/>
      <c r="E19" s="45"/>
      <c r="F19" s="24"/>
      <c r="G19" s="46"/>
      <c r="H19" s="47"/>
      <c r="I19" s="47"/>
      <c r="K19" s="33"/>
      <c r="L19" s="40"/>
      <c r="M19" s="41"/>
      <c r="N19" s="41"/>
      <c r="O19" s="24"/>
      <c r="P19" s="40"/>
      <c r="Q19" s="41"/>
      <c r="R19" s="41"/>
      <c r="T19" s="24"/>
      <c r="U19" s="40"/>
      <c r="V19" s="41"/>
      <c r="W19" s="41"/>
    </row>
    <row r="20" spans="1:23" ht="12.75" customHeight="1" x14ac:dyDescent="0.2">
      <c r="A20" s="135" t="s">
        <v>66</v>
      </c>
      <c r="B20" s="138" t="s">
        <v>715</v>
      </c>
      <c r="C20" s="48"/>
      <c r="D20" s="49"/>
      <c r="E20" s="45"/>
      <c r="F20" s="24"/>
      <c r="G20" s="46"/>
      <c r="H20" s="47"/>
      <c r="I20" s="47"/>
      <c r="K20" s="33"/>
      <c r="L20" s="40"/>
      <c r="M20" s="41"/>
      <c r="N20" s="41"/>
      <c r="O20" s="24"/>
      <c r="P20" s="40"/>
      <c r="Q20" s="41"/>
      <c r="R20" s="41"/>
      <c r="T20" s="24"/>
      <c r="U20" s="40"/>
      <c r="V20" s="41"/>
      <c r="W20" s="41"/>
    </row>
    <row r="21" spans="1:23" ht="12.75" customHeight="1" x14ac:dyDescent="0.2">
      <c r="A21" s="135" t="s">
        <v>68</v>
      </c>
      <c r="B21" s="138" t="s">
        <v>65</v>
      </c>
      <c r="C21" s="43"/>
      <c r="D21" s="44"/>
      <c r="E21" s="45"/>
      <c r="F21" s="24"/>
      <c r="G21" s="46"/>
      <c r="H21" s="47"/>
      <c r="I21" s="47"/>
      <c r="K21" s="33"/>
      <c r="L21" s="40"/>
      <c r="M21" s="41"/>
      <c r="N21" s="41"/>
      <c r="O21" s="24"/>
      <c r="P21" s="40"/>
      <c r="Q21" s="41"/>
      <c r="R21" s="41"/>
      <c r="T21" s="24"/>
      <c r="U21" s="40"/>
      <c r="V21" s="41"/>
      <c r="W21" s="41"/>
    </row>
    <row r="22" spans="1:23" ht="12.75" customHeight="1" x14ac:dyDescent="0.2">
      <c r="A22" s="135" t="s">
        <v>85</v>
      </c>
      <c r="B22" s="138" t="s">
        <v>67</v>
      </c>
      <c r="C22" s="48"/>
      <c r="D22" s="49"/>
      <c r="E22" s="45"/>
      <c r="F22" s="24"/>
      <c r="G22" s="46"/>
      <c r="H22" s="47"/>
      <c r="I22" s="47"/>
      <c r="K22" s="33"/>
      <c r="L22" s="40"/>
      <c r="M22" s="41"/>
      <c r="N22" s="41"/>
      <c r="O22" s="24"/>
      <c r="P22" s="40"/>
      <c r="Q22" s="41"/>
      <c r="R22" s="41"/>
      <c r="T22" s="24"/>
      <c r="U22" s="40"/>
      <c r="V22" s="41"/>
      <c r="W22" s="41"/>
    </row>
    <row r="23" spans="1:23" ht="12.75" customHeight="1" x14ac:dyDescent="0.2">
      <c r="A23" s="135" t="s">
        <v>87</v>
      </c>
      <c r="B23" s="139" t="s">
        <v>69</v>
      </c>
      <c r="C23" s="50"/>
      <c r="D23" s="51"/>
      <c r="E23" s="45"/>
      <c r="F23" s="24"/>
      <c r="G23" s="46"/>
      <c r="H23" s="47"/>
      <c r="I23" s="47"/>
      <c r="K23" s="33"/>
      <c r="L23" s="40"/>
      <c r="M23" s="41"/>
      <c r="N23" s="41"/>
      <c r="O23" s="24"/>
      <c r="P23" s="40"/>
      <c r="Q23" s="41"/>
      <c r="R23" s="41"/>
      <c r="T23" s="24"/>
      <c r="U23" s="40"/>
      <c r="V23" s="41"/>
      <c r="W23" s="41"/>
    </row>
    <row r="24" spans="1:23" ht="12.75" customHeight="1" x14ac:dyDescent="0.2">
      <c r="A24" s="52"/>
      <c r="B24" s="53" t="s">
        <v>70</v>
      </c>
      <c r="C24" s="54">
        <f>SUM(C4:C23)</f>
        <v>0</v>
      </c>
      <c r="D24" s="55"/>
      <c r="E24" s="54">
        <f>SUM(E4:E23)</f>
        <v>0</v>
      </c>
      <c r="F24" s="24"/>
      <c r="G24" s="46"/>
      <c r="H24" s="47"/>
      <c r="I24" s="47"/>
      <c r="K24" s="33"/>
      <c r="L24" s="40"/>
      <c r="M24" s="41"/>
      <c r="N24" s="41"/>
      <c r="O24" s="24"/>
      <c r="P24" s="40"/>
      <c r="Q24" s="41"/>
      <c r="R24" s="41"/>
      <c r="T24" s="24"/>
      <c r="U24" s="40"/>
      <c r="V24" s="41"/>
      <c r="W24" s="41"/>
    </row>
    <row r="25" spans="1:23" ht="15.75" customHeight="1" x14ac:dyDescent="0.25">
      <c r="A25" s="31" t="s">
        <v>30</v>
      </c>
      <c r="B25" s="32" t="s">
        <v>71</v>
      </c>
      <c r="C25" s="32"/>
      <c r="D25" s="32"/>
      <c r="E25" s="32"/>
      <c r="F25" s="24"/>
      <c r="G25" s="24"/>
      <c r="H25" s="33"/>
      <c r="I25" s="33"/>
      <c r="J25" s="26"/>
      <c r="K25" s="26"/>
      <c r="L25" s="27"/>
      <c r="M25" s="28"/>
      <c r="N25" s="28"/>
      <c r="O25" s="29"/>
      <c r="P25" s="27"/>
      <c r="Q25" s="28"/>
      <c r="R25" s="28"/>
      <c r="S25" s="30"/>
      <c r="T25" s="29"/>
      <c r="U25" s="27"/>
      <c r="V25" s="28"/>
      <c r="W25" s="28"/>
    </row>
    <row r="26" spans="1:23" ht="30" customHeight="1" x14ac:dyDescent="0.2">
      <c r="A26" s="34" t="s">
        <v>32</v>
      </c>
      <c r="B26" s="35" t="s">
        <v>33</v>
      </c>
      <c r="C26" s="36" t="s">
        <v>34</v>
      </c>
      <c r="D26" s="134" t="s">
        <v>798</v>
      </c>
      <c r="E26" s="134" t="s">
        <v>799</v>
      </c>
      <c r="F26" s="37"/>
      <c r="G26" s="38"/>
      <c r="H26" s="39"/>
      <c r="I26" s="39"/>
      <c r="J26" s="33"/>
      <c r="K26" s="33"/>
      <c r="L26" s="40"/>
      <c r="M26" s="41"/>
      <c r="N26" s="41"/>
      <c r="O26" s="24"/>
      <c r="P26" s="40"/>
      <c r="Q26" s="41"/>
      <c r="R26" s="41"/>
      <c r="T26" s="24"/>
      <c r="U26" s="40"/>
      <c r="V26" s="41"/>
      <c r="W26" s="41"/>
    </row>
    <row r="27" spans="1:23" ht="12.75" customHeight="1" x14ac:dyDescent="0.2">
      <c r="A27" s="135" t="s">
        <v>37</v>
      </c>
      <c r="B27" s="66" t="s">
        <v>783</v>
      </c>
      <c r="C27" s="43"/>
      <c r="D27" s="44"/>
      <c r="E27" s="45"/>
      <c r="F27" s="24"/>
      <c r="H27" s="47"/>
      <c r="I27" s="47"/>
      <c r="K27" s="33"/>
      <c r="L27" s="40"/>
      <c r="M27" s="41"/>
      <c r="N27" s="41"/>
      <c r="O27" s="24"/>
      <c r="P27" s="40"/>
      <c r="Q27" s="41"/>
      <c r="R27" s="41"/>
      <c r="T27" s="24"/>
      <c r="U27" s="40"/>
      <c r="V27" s="41"/>
      <c r="W27" s="41"/>
    </row>
    <row r="28" spans="1:23" ht="12.75" customHeight="1" x14ac:dyDescent="0.2">
      <c r="A28" s="135" t="s">
        <v>38</v>
      </c>
      <c r="B28" s="66" t="s">
        <v>72</v>
      </c>
      <c r="C28" s="43"/>
      <c r="D28" s="44"/>
      <c r="E28" s="45"/>
      <c r="F28" s="24"/>
      <c r="H28" s="47"/>
      <c r="I28" s="47"/>
      <c r="K28" s="33"/>
      <c r="L28" s="40"/>
      <c r="M28" s="41"/>
      <c r="N28" s="41"/>
      <c r="O28" s="24"/>
      <c r="P28" s="40"/>
      <c r="Q28" s="41"/>
      <c r="R28" s="41"/>
      <c r="T28" s="24"/>
      <c r="U28" s="40"/>
      <c r="V28" s="41"/>
      <c r="W28" s="41"/>
    </row>
    <row r="29" spans="1:23" ht="12.75" customHeight="1" x14ac:dyDescent="0.2">
      <c r="A29" s="135" t="s">
        <v>39</v>
      </c>
      <c r="B29" s="130" t="s">
        <v>792</v>
      </c>
      <c r="C29" s="43"/>
      <c r="D29" s="44"/>
      <c r="E29" s="45"/>
      <c r="F29" s="24"/>
      <c r="H29" s="47"/>
      <c r="I29" s="47"/>
      <c r="K29" s="33"/>
      <c r="L29" s="40"/>
      <c r="M29" s="41"/>
      <c r="N29" s="41"/>
      <c r="O29" s="24"/>
      <c r="P29" s="40"/>
      <c r="Q29" s="41"/>
      <c r="R29" s="41"/>
      <c r="T29" s="24"/>
      <c r="U29" s="40"/>
      <c r="V29" s="41"/>
      <c r="W29" s="41"/>
    </row>
    <row r="30" spans="1:23" ht="12.75" customHeight="1" x14ac:dyDescent="0.2">
      <c r="A30" s="135" t="s">
        <v>41</v>
      </c>
      <c r="B30" s="66" t="s">
        <v>73</v>
      </c>
      <c r="C30" s="43"/>
      <c r="D30" s="56"/>
      <c r="E30" s="45"/>
      <c r="F30" s="24"/>
      <c r="H30" s="47"/>
      <c r="I30" s="47"/>
      <c r="K30" s="33"/>
      <c r="L30" s="40"/>
      <c r="M30" s="41"/>
      <c r="N30" s="41"/>
      <c r="O30" s="24"/>
      <c r="P30" s="40"/>
      <c r="Q30" s="41"/>
      <c r="R30" s="41"/>
      <c r="T30" s="24"/>
      <c r="U30" s="40"/>
      <c r="V30" s="41"/>
      <c r="W30" s="41"/>
    </row>
    <row r="31" spans="1:23" ht="12.75" customHeight="1" x14ac:dyDescent="0.2">
      <c r="A31" s="135" t="s">
        <v>43</v>
      </c>
      <c r="B31" s="66" t="s">
        <v>801</v>
      </c>
      <c r="C31" s="43"/>
      <c r="D31" s="56"/>
      <c r="E31" s="45"/>
      <c r="F31" s="24"/>
      <c r="G31" s="2" t="s">
        <v>812</v>
      </c>
      <c r="H31" s="47"/>
      <c r="I31" s="47"/>
      <c r="K31" s="33"/>
      <c r="L31" s="40"/>
      <c r="M31" s="41"/>
      <c r="N31" s="41"/>
      <c r="O31" s="24"/>
      <c r="P31" s="40"/>
      <c r="Q31" s="41"/>
      <c r="R31" s="41"/>
      <c r="T31" s="24"/>
      <c r="U31" s="40"/>
      <c r="V31" s="41"/>
      <c r="W31" s="41"/>
    </row>
    <row r="32" spans="1:23" ht="12.75" customHeight="1" x14ac:dyDescent="0.2">
      <c r="A32" s="135" t="s">
        <v>45</v>
      </c>
      <c r="B32" s="130" t="s">
        <v>74</v>
      </c>
      <c r="C32" s="43"/>
      <c r="D32" s="56"/>
      <c r="E32" s="45"/>
      <c r="F32" s="24"/>
      <c r="H32" s="47"/>
      <c r="I32" s="47"/>
      <c r="K32" s="33"/>
      <c r="L32" s="40"/>
      <c r="M32" s="41"/>
      <c r="N32" s="41"/>
      <c r="O32" s="24"/>
      <c r="P32" s="40"/>
      <c r="Q32" s="41"/>
      <c r="R32" s="41"/>
      <c r="T32" s="24"/>
      <c r="U32" s="40"/>
      <c r="V32" s="41"/>
      <c r="W32" s="41"/>
    </row>
    <row r="33" spans="1:23" ht="12.75" customHeight="1" x14ac:dyDescent="0.2">
      <c r="A33" s="135" t="s">
        <v>47</v>
      </c>
      <c r="B33" s="130" t="s">
        <v>75</v>
      </c>
      <c r="C33" s="43"/>
      <c r="D33" s="56"/>
      <c r="E33" s="45"/>
      <c r="F33" s="24"/>
      <c r="H33" s="47"/>
      <c r="I33" s="47"/>
      <c r="K33" s="33"/>
      <c r="L33" s="40"/>
      <c r="M33" s="41"/>
      <c r="N33" s="41"/>
      <c r="O33" s="24"/>
      <c r="P33" s="40"/>
      <c r="Q33" s="41"/>
      <c r="R33" s="41"/>
      <c r="T33" s="24"/>
      <c r="U33" s="40"/>
      <c r="V33" s="41"/>
      <c r="W33" s="41"/>
    </row>
    <row r="34" spans="1:23" ht="12.75" customHeight="1" x14ac:dyDescent="0.2">
      <c r="A34" s="135" t="s">
        <v>49</v>
      </c>
      <c r="B34" s="130" t="s">
        <v>802</v>
      </c>
      <c r="C34" s="43"/>
      <c r="D34" s="56"/>
      <c r="E34" s="45"/>
      <c r="F34" s="24"/>
      <c r="G34" s="2" t="s">
        <v>813</v>
      </c>
      <c r="H34" s="47"/>
      <c r="I34" s="47"/>
      <c r="K34" s="33"/>
      <c r="L34" s="40"/>
      <c r="M34" s="41"/>
      <c r="N34" s="41"/>
      <c r="O34" s="24"/>
      <c r="P34" s="40"/>
      <c r="Q34" s="41"/>
      <c r="R34" s="41"/>
      <c r="T34" s="24"/>
      <c r="U34" s="40"/>
      <c r="V34" s="41"/>
      <c r="W34" s="41"/>
    </row>
    <row r="35" spans="1:23" ht="12.75" customHeight="1" x14ac:dyDescent="0.2">
      <c r="A35" s="135" t="s">
        <v>51</v>
      </c>
      <c r="B35" s="130" t="s">
        <v>76</v>
      </c>
      <c r="C35" s="43"/>
      <c r="D35" s="45"/>
      <c r="E35" s="45"/>
      <c r="F35" s="24"/>
      <c r="H35" s="47"/>
      <c r="I35" s="47"/>
      <c r="K35" s="33"/>
      <c r="L35" s="40"/>
      <c r="M35" s="41"/>
      <c r="N35" s="41"/>
      <c r="O35" s="24"/>
      <c r="P35" s="40"/>
      <c r="Q35" s="41"/>
      <c r="R35" s="41"/>
      <c r="T35" s="24"/>
      <c r="U35" s="40"/>
      <c r="V35" s="41"/>
      <c r="W35" s="41"/>
    </row>
    <row r="36" spans="1:23" ht="12.75" customHeight="1" x14ac:dyDescent="0.2">
      <c r="A36" s="135" t="s">
        <v>53</v>
      </c>
      <c r="B36" s="130" t="s">
        <v>77</v>
      </c>
      <c r="C36" s="43"/>
      <c r="D36" s="56"/>
      <c r="E36" s="45"/>
      <c r="F36" s="24"/>
      <c r="H36" s="47"/>
      <c r="I36" s="47"/>
      <c r="K36" s="33"/>
      <c r="L36" s="40"/>
      <c r="M36" s="41"/>
      <c r="N36" s="41"/>
      <c r="O36" s="24"/>
      <c r="P36" s="40"/>
      <c r="Q36" s="41"/>
      <c r="R36" s="41"/>
      <c r="T36" s="24"/>
      <c r="U36" s="40"/>
      <c r="V36" s="41"/>
      <c r="W36" s="41"/>
    </row>
    <row r="37" spans="1:23" ht="12.75" customHeight="1" x14ac:dyDescent="0.2">
      <c r="A37" s="135" t="s">
        <v>55</v>
      </c>
      <c r="B37" s="130" t="s">
        <v>78</v>
      </c>
      <c r="C37" s="43"/>
      <c r="D37" s="56"/>
      <c r="E37" s="45"/>
      <c r="F37" s="24"/>
      <c r="H37" s="47"/>
      <c r="I37" s="47"/>
      <c r="K37" s="33"/>
      <c r="L37" s="40"/>
      <c r="M37" s="41"/>
      <c r="N37" s="41"/>
      <c r="O37" s="24"/>
      <c r="P37" s="40"/>
      <c r="Q37" s="41"/>
      <c r="R37" s="41"/>
      <c r="T37" s="24"/>
      <c r="U37" s="40"/>
      <c r="V37" s="41"/>
      <c r="W37" s="41"/>
    </row>
    <row r="38" spans="1:23" ht="12.75" customHeight="1" x14ac:dyDescent="0.2">
      <c r="A38" s="135" t="s">
        <v>57</v>
      </c>
      <c r="B38" s="130" t="s">
        <v>79</v>
      </c>
      <c r="C38" s="43"/>
      <c r="D38" s="56"/>
      <c r="E38" s="45"/>
      <c r="F38" s="24"/>
      <c r="H38" s="47"/>
      <c r="I38" s="47"/>
      <c r="K38" s="33"/>
      <c r="L38" s="40"/>
      <c r="M38" s="41"/>
      <c r="N38" s="41"/>
      <c r="O38" s="24"/>
      <c r="P38" s="40"/>
      <c r="Q38" s="41"/>
      <c r="R38" s="41"/>
      <c r="T38" s="24"/>
      <c r="U38" s="40"/>
      <c r="V38" s="41"/>
      <c r="W38" s="41"/>
    </row>
    <row r="39" spans="1:23" ht="12.75" customHeight="1" x14ac:dyDescent="0.2">
      <c r="A39" s="135" t="s">
        <v>59</v>
      </c>
      <c r="B39" s="130" t="s">
        <v>787</v>
      </c>
      <c r="C39" s="43"/>
      <c r="D39" s="45"/>
      <c r="E39" s="45"/>
      <c r="F39" s="24"/>
      <c r="H39" s="47"/>
      <c r="I39" s="47"/>
      <c r="K39" s="33"/>
      <c r="L39" s="40"/>
      <c r="M39" s="41"/>
      <c r="N39" s="41"/>
      <c r="O39" s="24"/>
      <c r="P39" s="40"/>
      <c r="Q39" s="41"/>
      <c r="R39" s="41"/>
      <c r="T39" s="24"/>
      <c r="U39" s="40"/>
      <c r="V39" s="41"/>
      <c r="W39" s="41"/>
    </row>
    <row r="40" spans="1:23" ht="12.75" customHeight="1" x14ac:dyDescent="0.2">
      <c r="A40" s="135" t="s">
        <v>61</v>
      </c>
      <c r="B40" s="130" t="s">
        <v>81</v>
      </c>
      <c r="C40" s="43"/>
      <c r="D40" s="56"/>
      <c r="E40" s="45"/>
      <c r="F40" s="24"/>
      <c r="H40" s="47"/>
      <c r="I40" s="47"/>
      <c r="K40" s="33"/>
      <c r="L40" s="40"/>
      <c r="M40" s="41"/>
      <c r="N40" s="41"/>
      <c r="O40" s="24"/>
      <c r="P40" s="40"/>
      <c r="Q40" s="41"/>
      <c r="R40" s="41"/>
      <c r="T40" s="24"/>
      <c r="U40" s="40"/>
      <c r="V40" s="41"/>
      <c r="W40" s="41"/>
    </row>
    <row r="41" spans="1:23" ht="12.75" customHeight="1" x14ac:dyDescent="0.2">
      <c r="A41" s="135" t="s">
        <v>63</v>
      </c>
      <c r="B41" s="130" t="s">
        <v>82</v>
      </c>
      <c r="C41" s="43"/>
      <c r="D41" s="56"/>
      <c r="E41" s="45"/>
      <c r="F41" s="24"/>
      <c r="H41" s="47"/>
      <c r="I41" s="47"/>
      <c r="K41" s="33"/>
      <c r="L41" s="40"/>
      <c r="M41" s="41"/>
      <c r="N41" s="41"/>
      <c r="O41" s="24"/>
      <c r="P41" s="40"/>
      <c r="Q41" s="41"/>
      <c r="R41" s="41"/>
      <c r="T41" s="24"/>
      <c r="U41" s="40"/>
      <c r="V41" s="41"/>
      <c r="W41" s="41"/>
    </row>
    <row r="42" spans="1:23" ht="12.75" customHeight="1" x14ac:dyDescent="0.2">
      <c r="A42" s="135" t="s">
        <v>64</v>
      </c>
      <c r="B42" s="130" t="s">
        <v>83</v>
      </c>
      <c r="C42" s="43"/>
      <c r="D42" s="56"/>
      <c r="E42" s="45"/>
      <c r="F42" s="24"/>
      <c r="H42" s="47"/>
      <c r="I42" s="47"/>
      <c r="K42" s="33"/>
      <c r="L42" s="40"/>
      <c r="M42" s="41"/>
      <c r="N42" s="41"/>
      <c r="O42" s="24"/>
      <c r="P42" s="40"/>
      <c r="Q42" s="41"/>
      <c r="R42" s="41"/>
      <c r="T42" s="24"/>
      <c r="U42" s="40"/>
      <c r="V42" s="41"/>
      <c r="W42" s="41"/>
    </row>
    <row r="43" spans="1:23" ht="12.75" customHeight="1" x14ac:dyDescent="0.2">
      <c r="A43" s="135" t="s">
        <v>66</v>
      </c>
      <c r="B43" s="130" t="s">
        <v>84</v>
      </c>
      <c r="C43" s="43"/>
      <c r="D43" s="45"/>
      <c r="E43" s="45"/>
      <c r="F43" s="24"/>
      <c r="H43" s="47"/>
      <c r="I43" s="47"/>
      <c r="K43" s="33"/>
      <c r="L43" s="40"/>
      <c r="M43" s="41"/>
      <c r="N43" s="41"/>
      <c r="O43" s="24"/>
      <c r="P43" s="40"/>
      <c r="Q43" s="41"/>
      <c r="R43" s="41"/>
      <c r="T43" s="24"/>
      <c r="U43" s="40"/>
      <c r="V43" s="41"/>
      <c r="W43" s="41"/>
    </row>
    <row r="44" spans="1:23" ht="12.75" customHeight="1" x14ac:dyDescent="0.2">
      <c r="A44" s="135" t="s">
        <v>68</v>
      </c>
      <c r="B44" s="130" t="s">
        <v>86</v>
      </c>
      <c r="C44" s="43"/>
      <c r="D44" s="56"/>
      <c r="E44" s="45"/>
      <c r="F44" s="24"/>
      <c r="H44" s="47"/>
      <c r="I44" s="47"/>
      <c r="K44" s="33"/>
      <c r="L44" s="40"/>
      <c r="M44" s="41"/>
      <c r="N44" s="41"/>
      <c r="O44" s="24"/>
      <c r="P44" s="40"/>
      <c r="Q44" s="41"/>
      <c r="R44" s="41"/>
      <c r="T44" s="24"/>
      <c r="U44" s="40"/>
      <c r="V44" s="41"/>
      <c r="W44" s="41"/>
    </row>
    <row r="45" spans="1:23" ht="12.75" customHeight="1" x14ac:dyDescent="0.2">
      <c r="A45" s="135" t="s">
        <v>85</v>
      </c>
      <c r="B45" s="130" t="s">
        <v>88</v>
      </c>
      <c r="C45" s="43"/>
      <c r="D45" s="45"/>
      <c r="E45" s="45"/>
      <c r="F45" s="24"/>
      <c r="H45" s="47"/>
      <c r="I45" s="47"/>
      <c r="K45" s="33"/>
      <c r="L45" s="40"/>
      <c r="M45" s="41"/>
      <c r="N45" s="41"/>
      <c r="O45" s="24"/>
      <c r="P45" s="40"/>
      <c r="Q45" s="41"/>
      <c r="R45" s="41"/>
      <c r="T45" s="24"/>
      <c r="U45" s="40"/>
      <c r="V45" s="41"/>
      <c r="W45" s="41"/>
    </row>
    <row r="46" spans="1:23" ht="12.75" customHeight="1" x14ac:dyDescent="0.2">
      <c r="A46" s="135" t="s">
        <v>87</v>
      </c>
      <c r="B46" s="130" t="s">
        <v>90</v>
      </c>
      <c r="C46" s="43"/>
      <c r="D46" s="56"/>
      <c r="E46" s="45"/>
      <c r="F46" s="24"/>
      <c r="H46" s="47"/>
      <c r="I46" s="47"/>
      <c r="K46" s="33"/>
      <c r="L46" s="40"/>
      <c r="M46" s="41"/>
      <c r="N46" s="41"/>
      <c r="O46" s="24"/>
      <c r="P46" s="40"/>
      <c r="Q46" s="41"/>
      <c r="R46" s="41"/>
      <c r="T46" s="24"/>
      <c r="U46" s="40"/>
      <c r="V46" s="41"/>
      <c r="W46" s="41"/>
    </row>
    <row r="47" spans="1:23" ht="12.75" customHeight="1" x14ac:dyDescent="0.2">
      <c r="A47" s="135" t="s">
        <v>89</v>
      </c>
      <c r="B47" s="130" t="s">
        <v>92</v>
      </c>
      <c r="C47" s="43"/>
      <c r="D47" s="45"/>
      <c r="E47" s="45"/>
      <c r="F47" s="24"/>
      <c r="H47" s="47"/>
      <c r="I47" s="47"/>
      <c r="K47" s="33"/>
      <c r="L47" s="40"/>
      <c r="M47" s="41"/>
      <c r="N47" s="41"/>
      <c r="O47" s="24"/>
      <c r="P47" s="40"/>
      <c r="Q47" s="41"/>
      <c r="R47" s="41"/>
      <c r="T47" s="24"/>
      <c r="U47" s="40"/>
      <c r="V47" s="41"/>
      <c r="W47" s="41"/>
    </row>
    <row r="48" spans="1:23" ht="12.75" customHeight="1" x14ac:dyDescent="0.2">
      <c r="A48" s="135" t="s">
        <v>91</v>
      </c>
      <c r="B48" s="130" t="s">
        <v>94</v>
      </c>
      <c r="C48" s="57"/>
      <c r="D48" s="58"/>
      <c r="E48" s="58"/>
      <c r="F48" s="24"/>
      <c r="H48" s="47"/>
      <c r="I48" s="47"/>
      <c r="K48" s="33"/>
      <c r="L48" s="40"/>
      <c r="M48" s="41"/>
      <c r="N48" s="41"/>
      <c r="O48" s="24"/>
      <c r="P48" s="40"/>
      <c r="Q48" s="41"/>
      <c r="R48" s="41"/>
      <c r="T48" s="24"/>
      <c r="U48" s="40"/>
      <c r="V48" s="41"/>
      <c r="W48" s="41"/>
    </row>
    <row r="49" spans="1:23" ht="12.75" customHeight="1" x14ac:dyDescent="0.2">
      <c r="A49" s="135" t="s">
        <v>93</v>
      </c>
      <c r="B49" s="130" t="s">
        <v>96</v>
      </c>
      <c r="C49" s="43"/>
      <c r="D49" s="56"/>
      <c r="E49" s="45"/>
      <c r="F49" s="24"/>
      <c r="H49" s="47"/>
      <c r="I49" s="47"/>
      <c r="K49" s="33"/>
      <c r="L49" s="40"/>
      <c r="M49" s="41"/>
      <c r="N49" s="41"/>
      <c r="O49" s="24"/>
      <c r="P49" s="40"/>
      <c r="Q49" s="41"/>
      <c r="R49" s="41"/>
      <c r="T49" s="24"/>
      <c r="U49" s="40"/>
      <c r="V49" s="41"/>
      <c r="W49" s="41"/>
    </row>
    <row r="50" spans="1:23" ht="12.75" customHeight="1" x14ac:dyDescent="0.2">
      <c r="A50" s="135" t="s">
        <v>95</v>
      </c>
      <c r="B50" s="130" t="s">
        <v>98</v>
      </c>
      <c r="C50" s="43"/>
      <c r="D50" s="56"/>
      <c r="E50" s="45"/>
      <c r="F50" s="24"/>
      <c r="H50" s="47"/>
      <c r="I50" s="47"/>
      <c r="K50" s="33"/>
      <c r="L50" s="40"/>
      <c r="M50" s="41"/>
      <c r="N50" s="41"/>
      <c r="O50" s="24"/>
      <c r="P50" s="40"/>
      <c r="Q50" s="41"/>
      <c r="R50" s="41"/>
      <c r="T50" s="24"/>
      <c r="U50" s="40"/>
      <c r="V50" s="41"/>
      <c r="W50" s="41"/>
    </row>
    <row r="51" spans="1:23" ht="12.75" customHeight="1" x14ac:dyDescent="0.2">
      <c r="A51" s="135" t="s">
        <v>97</v>
      </c>
      <c r="B51" s="130" t="s">
        <v>100</v>
      </c>
      <c r="C51" s="43"/>
      <c r="D51" s="56"/>
      <c r="E51" s="45"/>
      <c r="F51" s="24"/>
      <c r="H51" s="47"/>
      <c r="I51" s="47"/>
      <c r="K51" s="33"/>
      <c r="L51" s="40"/>
      <c r="M51" s="41"/>
      <c r="N51" s="41"/>
      <c r="O51" s="24"/>
      <c r="P51" s="40"/>
      <c r="Q51" s="41"/>
      <c r="R51" s="41"/>
      <c r="T51" s="24"/>
      <c r="U51" s="40"/>
      <c r="V51" s="41"/>
      <c r="W51" s="41"/>
    </row>
    <row r="52" spans="1:23" ht="12.75" customHeight="1" x14ac:dyDescent="0.2">
      <c r="A52" s="135" t="s">
        <v>99</v>
      </c>
      <c r="B52" s="130" t="s">
        <v>102</v>
      </c>
      <c r="C52" s="43"/>
      <c r="D52" s="56"/>
      <c r="E52" s="45"/>
      <c r="F52" s="24"/>
      <c r="H52" s="47"/>
      <c r="I52" s="47"/>
      <c r="K52" s="33"/>
      <c r="L52" s="40"/>
      <c r="M52" s="41"/>
      <c r="N52" s="41"/>
      <c r="O52" s="24"/>
      <c r="P52" s="40"/>
      <c r="Q52" s="41"/>
      <c r="R52" s="41"/>
      <c r="T52" s="24"/>
      <c r="U52" s="40"/>
      <c r="V52" s="41"/>
      <c r="W52" s="41"/>
    </row>
    <row r="53" spans="1:23" ht="12.75" customHeight="1" x14ac:dyDescent="0.2">
      <c r="A53" s="135" t="s">
        <v>101</v>
      </c>
      <c r="B53" s="130" t="s">
        <v>104</v>
      </c>
      <c r="C53" s="43"/>
      <c r="D53" s="56"/>
      <c r="E53" s="45"/>
      <c r="F53" s="24"/>
      <c r="H53" s="47"/>
      <c r="I53" s="47"/>
      <c r="K53" s="33"/>
      <c r="L53" s="40"/>
      <c r="M53" s="41"/>
      <c r="N53" s="41"/>
      <c r="O53" s="24"/>
      <c r="P53" s="40"/>
      <c r="Q53" s="41"/>
      <c r="R53" s="41"/>
      <c r="T53" s="24"/>
      <c r="U53" s="40"/>
      <c r="V53" s="41"/>
      <c r="W53" s="41"/>
    </row>
    <row r="54" spans="1:23" ht="12.75" customHeight="1" x14ac:dyDescent="0.2">
      <c r="A54" s="135" t="s">
        <v>103</v>
      </c>
      <c r="B54" s="130" t="s">
        <v>106</v>
      </c>
      <c r="C54" s="43"/>
      <c r="D54" s="56"/>
      <c r="E54" s="45"/>
      <c r="F54" s="24"/>
      <c r="H54" s="47"/>
      <c r="I54" s="47"/>
      <c r="K54" s="33"/>
      <c r="L54" s="40"/>
      <c r="M54" s="41"/>
      <c r="N54" s="41"/>
      <c r="O54" s="24"/>
      <c r="P54" s="40"/>
      <c r="Q54" s="41"/>
      <c r="R54" s="41"/>
      <c r="T54" s="24"/>
      <c r="U54" s="40"/>
      <c r="V54" s="41"/>
      <c r="W54" s="41"/>
    </row>
    <row r="55" spans="1:23" ht="12.75" customHeight="1" x14ac:dyDescent="0.2">
      <c r="A55" s="135" t="s">
        <v>105</v>
      </c>
      <c r="B55" s="130" t="s">
        <v>779</v>
      </c>
      <c r="C55" s="43"/>
      <c r="D55" s="56"/>
      <c r="E55" s="45"/>
      <c r="F55" s="24"/>
      <c r="H55" s="47"/>
      <c r="I55" s="47"/>
      <c r="K55" s="33"/>
      <c r="L55" s="40"/>
      <c r="M55" s="41"/>
      <c r="N55" s="41"/>
      <c r="O55" s="24"/>
      <c r="P55" s="40"/>
      <c r="Q55" s="41"/>
      <c r="R55" s="41"/>
      <c r="T55" s="24"/>
      <c r="U55" s="40"/>
      <c r="V55" s="41"/>
      <c r="W55" s="41"/>
    </row>
    <row r="56" spans="1:23" ht="12.75" customHeight="1" x14ac:dyDescent="0.2">
      <c r="A56" s="135" t="s">
        <v>107</v>
      </c>
      <c r="B56" s="130" t="s">
        <v>108</v>
      </c>
      <c r="C56" s="43"/>
      <c r="D56" s="56"/>
      <c r="E56" s="45"/>
      <c r="F56" s="24"/>
      <c r="H56" s="47"/>
      <c r="I56" s="47"/>
      <c r="K56" s="33"/>
      <c r="L56" s="40"/>
      <c r="M56" s="41"/>
      <c r="N56" s="41"/>
      <c r="O56" s="24"/>
      <c r="P56" s="40"/>
      <c r="Q56" s="41"/>
      <c r="R56" s="41"/>
      <c r="T56" s="24"/>
      <c r="U56" s="59"/>
      <c r="V56" s="41"/>
      <c r="W56" s="41"/>
    </row>
    <row r="57" spans="1:23" ht="12.75" customHeight="1" x14ac:dyDescent="0.2">
      <c r="A57" s="135" t="s">
        <v>109</v>
      </c>
      <c r="B57" s="66" t="s">
        <v>110</v>
      </c>
      <c r="C57" s="43"/>
      <c r="D57" s="56"/>
      <c r="E57" s="45"/>
      <c r="F57" s="24"/>
      <c r="H57" s="47"/>
      <c r="I57" s="47"/>
      <c r="K57" s="33"/>
      <c r="L57" s="40"/>
      <c r="M57" s="41"/>
      <c r="N57" s="41"/>
      <c r="O57" s="24"/>
      <c r="P57" s="40"/>
      <c r="Q57" s="41"/>
      <c r="R57" s="41"/>
      <c r="T57" s="24"/>
      <c r="U57" s="59"/>
      <c r="V57" s="41"/>
      <c r="W57" s="41"/>
    </row>
    <row r="58" spans="1:23" ht="12.75" customHeight="1" x14ac:dyDescent="0.2">
      <c r="A58" s="135" t="s">
        <v>111</v>
      </c>
      <c r="B58" s="130" t="s">
        <v>112</v>
      </c>
      <c r="C58" s="43"/>
      <c r="D58" s="56"/>
      <c r="E58" s="45"/>
      <c r="F58" s="24"/>
      <c r="H58" s="47"/>
      <c r="I58" s="47"/>
      <c r="K58" s="33"/>
      <c r="L58" s="40"/>
      <c r="M58" s="41"/>
      <c r="N58" s="41"/>
      <c r="O58" s="24"/>
      <c r="P58" s="40"/>
      <c r="Q58" s="41"/>
      <c r="R58" s="41"/>
      <c r="T58" s="24"/>
      <c r="U58" s="59"/>
      <c r="V58" s="41"/>
      <c r="W58" s="41"/>
    </row>
    <row r="59" spans="1:23" ht="12.75" customHeight="1" x14ac:dyDescent="0.2">
      <c r="A59" s="135" t="s">
        <v>113</v>
      </c>
      <c r="B59" s="130" t="s">
        <v>42</v>
      </c>
      <c r="C59" s="43"/>
      <c r="D59" s="56"/>
      <c r="E59" s="45"/>
      <c r="F59" s="24"/>
      <c r="H59" s="47"/>
      <c r="I59" s="47"/>
      <c r="K59" s="33"/>
      <c r="L59" s="40"/>
      <c r="M59" s="41"/>
      <c r="N59" s="41"/>
      <c r="O59" s="24"/>
      <c r="P59" s="40"/>
      <c r="Q59" s="41"/>
      <c r="R59" s="41"/>
      <c r="T59" s="24"/>
      <c r="U59" s="59"/>
      <c r="V59" s="60"/>
      <c r="W59" s="38"/>
    </row>
    <row r="60" spans="1:23" ht="12.75" customHeight="1" x14ac:dyDescent="0.2">
      <c r="A60" s="135" t="s">
        <v>114</v>
      </c>
      <c r="B60" s="130" t="s">
        <v>837</v>
      </c>
      <c r="C60" s="43"/>
      <c r="D60" s="56"/>
      <c r="E60" s="45"/>
      <c r="F60" s="24"/>
      <c r="H60" s="47"/>
      <c r="I60" s="47"/>
      <c r="K60" s="33"/>
      <c r="L60" s="40"/>
      <c r="M60" s="41"/>
      <c r="N60" s="41"/>
      <c r="O60" s="24"/>
      <c r="P60" s="40"/>
      <c r="Q60" s="41"/>
      <c r="R60" s="41"/>
      <c r="T60" s="24"/>
      <c r="U60" s="59"/>
      <c r="V60" s="60"/>
      <c r="W60" s="38"/>
    </row>
    <row r="61" spans="1:23" ht="12.75" customHeight="1" x14ac:dyDescent="0.2">
      <c r="A61" s="135" t="s">
        <v>116</v>
      </c>
      <c r="B61" s="130" t="s">
        <v>115</v>
      </c>
      <c r="C61" s="43"/>
      <c r="D61" s="45"/>
      <c r="E61" s="45"/>
      <c r="F61" s="24"/>
      <c r="H61" s="47"/>
      <c r="I61" s="47"/>
      <c r="K61" s="33"/>
      <c r="L61" s="40"/>
      <c r="M61" s="41"/>
      <c r="N61" s="41"/>
      <c r="O61" s="24"/>
      <c r="P61" s="40"/>
      <c r="Q61" s="41"/>
      <c r="R61" s="41"/>
      <c r="T61" s="24"/>
      <c r="U61" s="38"/>
      <c r="V61" s="61"/>
      <c r="W61" s="61"/>
    </row>
    <row r="62" spans="1:23" ht="12.75" customHeight="1" x14ac:dyDescent="0.2">
      <c r="A62" s="135" t="s">
        <v>117</v>
      </c>
      <c r="B62" s="130" t="s">
        <v>731</v>
      </c>
      <c r="C62" s="43"/>
      <c r="D62" s="56"/>
      <c r="E62" s="45"/>
      <c r="F62" s="24"/>
      <c r="H62" s="47"/>
      <c r="I62" s="47"/>
      <c r="K62" s="33"/>
      <c r="L62" s="40"/>
      <c r="M62" s="41"/>
      <c r="N62" s="41"/>
      <c r="O62" s="24"/>
      <c r="P62" s="40"/>
      <c r="Q62" s="41"/>
      <c r="R62" s="41"/>
      <c r="T62" s="24"/>
      <c r="U62" s="62"/>
      <c r="V62" s="41"/>
      <c r="W62" s="41"/>
    </row>
    <row r="63" spans="1:23" ht="12.75" customHeight="1" x14ac:dyDescent="0.2">
      <c r="A63" s="135" t="s">
        <v>119</v>
      </c>
      <c r="B63" s="130" t="s">
        <v>118</v>
      </c>
      <c r="C63" s="43"/>
      <c r="D63" s="56"/>
      <c r="E63" s="45"/>
      <c r="F63" s="24"/>
      <c r="H63" s="47"/>
      <c r="I63" s="47"/>
      <c r="K63" s="33"/>
      <c r="L63" s="40"/>
      <c r="M63" s="41"/>
      <c r="N63" s="41"/>
      <c r="O63" s="24"/>
      <c r="P63" s="40"/>
      <c r="Q63" s="41"/>
      <c r="R63" s="41"/>
      <c r="T63" s="24"/>
      <c r="U63" s="62"/>
      <c r="V63" s="41"/>
      <c r="W63" s="41"/>
    </row>
    <row r="64" spans="1:23" ht="12.75" customHeight="1" x14ac:dyDescent="0.2">
      <c r="A64" s="135" t="s">
        <v>121</v>
      </c>
      <c r="B64" s="130" t="s">
        <v>120</v>
      </c>
      <c r="C64" s="43"/>
      <c r="D64" s="56"/>
      <c r="E64" s="45"/>
      <c r="F64" s="24"/>
      <c r="I64" s="47"/>
      <c r="K64" s="33"/>
      <c r="L64" s="40"/>
      <c r="M64" s="41"/>
      <c r="N64" s="41"/>
      <c r="O64" s="24"/>
      <c r="P64" s="40"/>
      <c r="Q64" s="41"/>
      <c r="R64" s="41"/>
      <c r="T64" s="24"/>
      <c r="U64" s="24"/>
      <c r="V64" s="24"/>
      <c r="W64" s="24"/>
    </row>
    <row r="65" spans="1:23" ht="12.75" customHeight="1" x14ac:dyDescent="0.2">
      <c r="A65" s="135" t="s">
        <v>123</v>
      </c>
      <c r="B65" s="130" t="s">
        <v>122</v>
      </c>
      <c r="C65" s="43"/>
      <c r="D65" s="56"/>
      <c r="E65" s="45"/>
      <c r="F65" s="24"/>
      <c r="I65" s="47"/>
      <c r="K65" s="33"/>
      <c r="L65" s="24"/>
      <c r="O65" s="24"/>
      <c r="P65" s="40"/>
      <c r="T65" s="63"/>
      <c r="U65" s="24"/>
    </row>
    <row r="66" spans="1:23" ht="12.75" customHeight="1" x14ac:dyDescent="0.2">
      <c r="A66" s="135" t="s">
        <v>125</v>
      </c>
      <c r="B66" s="130" t="s">
        <v>124</v>
      </c>
      <c r="C66" s="43"/>
      <c r="D66" s="56"/>
      <c r="E66" s="45"/>
      <c r="I66" s="47"/>
      <c r="K66" s="33"/>
      <c r="L66" s="24"/>
      <c r="O66" s="24"/>
      <c r="P66" s="40"/>
      <c r="T66" s="63"/>
      <c r="U66" s="64"/>
      <c r="V66" s="64"/>
      <c r="W66" s="64"/>
    </row>
    <row r="67" spans="1:23" ht="12.75" customHeight="1" x14ac:dyDescent="0.2">
      <c r="A67" s="135" t="s">
        <v>128</v>
      </c>
      <c r="B67" s="130" t="s">
        <v>751</v>
      </c>
      <c r="C67" s="43"/>
      <c r="D67" s="56"/>
      <c r="E67" s="45"/>
      <c r="I67" s="47"/>
      <c r="K67" s="33"/>
      <c r="L67" s="24"/>
      <c r="O67" s="24"/>
      <c r="P67" s="40"/>
      <c r="T67" s="63"/>
      <c r="U67" s="64"/>
      <c r="V67" s="64"/>
      <c r="W67" s="64"/>
    </row>
    <row r="68" spans="1:23" ht="12.75" customHeight="1" x14ac:dyDescent="0.2">
      <c r="A68" s="135" t="s">
        <v>130</v>
      </c>
      <c r="B68" s="130" t="s">
        <v>126</v>
      </c>
      <c r="C68" s="43"/>
      <c r="D68" s="56"/>
      <c r="E68" s="45"/>
      <c r="I68" s="47"/>
    </row>
    <row r="69" spans="1:23" ht="12.75" customHeight="1" x14ac:dyDescent="0.2">
      <c r="A69" s="135" t="s">
        <v>752</v>
      </c>
      <c r="B69" s="130" t="s">
        <v>127</v>
      </c>
      <c r="C69" s="43"/>
      <c r="D69" s="56"/>
      <c r="E69" s="45"/>
      <c r="I69" s="47"/>
      <c r="K69" s="33"/>
      <c r="L69" s="24"/>
      <c r="O69" s="24"/>
      <c r="P69" s="40"/>
      <c r="T69" s="63"/>
      <c r="U69" s="64"/>
      <c r="V69" s="64"/>
      <c r="W69" s="64"/>
    </row>
    <row r="70" spans="1:23" ht="12.75" customHeight="1" x14ac:dyDescent="0.2">
      <c r="A70" s="135" t="s">
        <v>132</v>
      </c>
      <c r="B70" s="130" t="s">
        <v>129</v>
      </c>
      <c r="C70" s="43"/>
      <c r="D70" s="45"/>
      <c r="E70" s="45"/>
      <c r="I70" s="47"/>
    </row>
    <row r="71" spans="1:23" ht="12.75" customHeight="1" x14ac:dyDescent="0.2">
      <c r="A71" s="135" t="s">
        <v>134</v>
      </c>
      <c r="B71" s="130" t="s">
        <v>131</v>
      </c>
      <c r="C71" s="43"/>
      <c r="D71" s="56"/>
      <c r="E71" s="45"/>
      <c r="I71" s="47"/>
    </row>
    <row r="72" spans="1:23" ht="12.75" customHeight="1" x14ac:dyDescent="0.2">
      <c r="A72" s="135" t="s">
        <v>136</v>
      </c>
      <c r="B72" s="130" t="s">
        <v>133</v>
      </c>
      <c r="C72" s="43"/>
      <c r="D72" s="56"/>
      <c r="E72" s="45"/>
      <c r="I72" s="47"/>
    </row>
    <row r="73" spans="1:23" ht="12.75" customHeight="1" x14ac:dyDescent="0.2">
      <c r="A73" s="135" t="s">
        <v>138</v>
      </c>
      <c r="B73" s="130" t="s">
        <v>135</v>
      </c>
      <c r="C73" s="43"/>
      <c r="D73" s="56"/>
      <c r="E73" s="45"/>
      <c r="I73" s="47"/>
    </row>
    <row r="74" spans="1:23" ht="12.75" customHeight="1" x14ac:dyDescent="0.2">
      <c r="A74" s="135" t="s">
        <v>140</v>
      </c>
      <c r="B74" s="130" t="s">
        <v>834</v>
      </c>
      <c r="C74" s="43"/>
      <c r="D74" s="56"/>
      <c r="E74" s="45"/>
      <c r="I74" s="47"/>
    </row>
    <row r="75" spans="1:23" ht="12.75" customHeight="1" x14ac:dyDescent="0.2">
      <c r="A75" s="135" t="s">
        <v>142</v>
      </c>
      <c r="B75" s="130" t="s">
        <v>137</v>
      </c>
      <c r="C75" s="43"/>
      <c r="D75" s="56"/>
      <c r="E75" s="45"/>
      <c r="I75" s="47"/>
    </row>
    <row r="76" spans="1:23" ht="12.75" customHeight="1" x14ac:dyDescent="0.2">
      <c r="A76" s="135" t="s">
        <v>143</v>
      </c>
      <c r="B76" s="130" t="s">
        <v>139</v>
      </c>
      <c r="C76" s="43"/>
      <c r="D76" s="56"/>
      <c r="E76" s="45"/>
      <c r="I76" s="47"/>
    </row>
    <row r="77" spans="1:23" ht="12.75" customHeight="1" x14ac:dyDescent="0.2">
      <c r="A77" s="135" t="s">
        <v>145</v>
      </c>
      <c r="B77" s="66" t="s">
        <v>141</v>
      </c>
      <c r="C77" s="43"/>
      <c r="D77" s="56"/>
      <c r="E77" s="45"/>
      <c r="I77" s="47"/>
    </row>
    <row r="78" spans="1:23" ht="12.75" customHeight="1" x14ac:dyDescent="0.2">
      <c r="A78" s="135" t="s">
        <v>147</v>
      </c>
      <c r="B78" s="130" t="s">
        <v>719</v>
      </c>
      <c r="C78" s="43"/>
      <c r="D78" s="56"/>
      <c r="E78" s="45"/>
      <c r="I78" s="47"/>
    </row>
    <row r="79" spans="1:23" ht="12.75" customHeight="1" x14ac:dyDescent="0.2">
      <c r="A79" s="135" t="s">
        <v>149</v>
      </c>
      <c r="B79" s="130" t="s">
        <v>144</v>
      </c>
      <c r="C79" s="43"/>
      <c r="D79" s="56"/>
      <c r="E79" s="45"/>
      <c r="I79" s="47"/>
    </row>
    <row r="80" spans="1:23" ht="12.75" customHeight="1" x14ac:dyDescent="0.2">
      <c r="A80" s="135" t="s">
        <v>151</v>
      </c>
      <c r="B80" s="130" t="s">
        <v>146</v>
      </c>
      <c r="C80" s="43"/>
      <c r="D80" s="45"/>
      <c r="E80" s="45"/>
      <c r="I80" s="47"/>
    </row>
    <row r="81" spans="1:9" ht="12.75" customHeight="1" x14ac:dyDescent="0.2">
      <c r="A81" s="135" t="s">
        <v>153</v>
      </c>
      <c r="B81" s="130" t="s">
        <v>148</v>
      </c>
      <c r="C81" s="57"/>
      <c r="D81" s="58"/>
      <c r="E81" s="58"/>
      <c r="I81" s="47"/>
    </row>
    <row r="82" spans="1:9" ht="12.75" customHeight="1" x14ac:dyDescent="0.2">
      <c r="A82" s="135" t="s">
        <v>155</v>
      </c>
      <c r="B82" s="130" t="s">
        <v>707</v>
      </c>
      <c r="C82" s="57"/>
      <c r="D82" s="65"/>
      <c r="E82" s="58"/>
      <c r="I82" s="47"/>
    </row>
    <row r="83" spans="1:9" ht="12.75" customHeight="1" x14ac:dyDescent="0.2">
      <c r="A83" s="135" t="s">
        <v>157</v>
      </c>
      <c r="B83" s="130" t="s">
        <v>830</v>
      </c>
      <c r="C83" s="57"/>
      <c r="D83" s="65"/>
      <c r="E83" s="58"/>
      <c r="I83" s="47"/>
    </row>
    <row r="84" spans="1:9" ht="12.75" customHeight="1" x14ac:dyDescent="0.2">
      <c r="A84" s="135" t="s">
        <v>159</v>
      </c>
      <c r="B84" s="130" t="s">
        <v>150</v>
      </c>
      <c r="C84" s="43"/>
      <c r="D84" s="56"/>
      <c r="E84" s="45"/>
      <c r="I84" s="47"/>
    </row>
    <row r="85" spans="1:9" ht="12.75" customHeight="1" x14ac:dyDescent="0.2">
      <c r="A85" s="135" t="s">
        <v>161</v>
      </c>
      <c r="B85" s="130" t="s">
        <v>152</v>
      </c>
      <c r="C85" s="43"/>
      <c r="D85" s="45"/>
      <c r="E85" s="45"/>
      <c r="I85" s="47"/>
    </row>
    <row r="86" spans="1:9" ht="12.75" customHeight="1" x14ac:dyDescent="0.2">
      <c r="A86" s="135" t="s">
        <v>163</v>
      </c>
      <c r="B86" s="130" t="s">
        <v>154</v>
      </c>
      <c r="C86" s="43"/>
      <c r="D86" s="45"/>
      <c r="E86" s="45"/>
      <c r="I86" s="47"/>
    </row>
    <row r="87" spans="1:9" ht="12.75" customHeight="1" x14ac:dyDescent="0.2">
      <c r="A87" s="135" t="s">
        <v>165</v>
      </c>
      <c r="B87" s="130" t="s">
        <v>156</v>
      </c>
      <c r="C87" s="43"/>
      <c r="D87" s="45"/>
      <c r="E87" s="45"/>
      <c r="I87" s="47"/>
    </row>
    <row r="88" spans="1:9" ht="12.75" customHeight="1" x14ac:dyDescent="0.2">
      <c r="A88" s="135" t="s">
        <v>167</v>
      </c>
      <c r="B88" s="130" t="s">
        <v>158</v>
      </c>
      <c r="C88" s="43"/>
      <c r="D88" s="56"/>
      <c r="E88" s="45"/>
      <c r="I88" s="47"/>
    </row>
    <row r="89" spans="1:9" ht="12.75" customHeight="1" x14ac:dyDescent="0.2">
      <c r="A89" s="135" t="s">
        <v>169</v>
      </c>
      <c r="B89" s="130" t="s">
        <v>160</v>
      </c>
      <c r="C89" s="43"/>
      <c r="D89" s="56"/>
      <c r="E89" s="45"/>
      <c r="I89" s="47"/>
    </row>
    <row r="90" spans="1:9" ht="12.75" customHeight="1" x14ac:dyDescent="0.2">
      <c r="A90" s="135" t="s">
        <v>171</v>
      </c>
      <c r="B90" s="130" t="s">
        <v>162</v>
      </c>
      <c r="C90" s="43"/>
      <c r="D90" s="56"/>
      <c r="E90" s="45"/>
      <c r="I90" s="47"/>
    </row>
    <row r="91" spans="1:9" ht="12.75" customHeight="1" x14ac:dyDescent="0.2">
      <c r="A91" s="135" t="s">
        <v>173</v>
      </c>
      <c r="B91" s="130" t="s">
        <v>164</v>
      </c>
      <c r="C91" s="43"/>
      <c r="D91" s="56"/>
      <c r="E91" s="45"/>
      <c r="I91" s="47"/>
    </row>
    <row r="92" spans="1:9" ht="12.75" customHeight="1" x14ac:dyDescent="0.2">
      <c r="A92" s="135" t="s">
        <v>175</v>
      </c>
      <c r="B92" s="66" t="s">
        <v>166</v>
      </c>
      <c r="C92" s="43"/>
      <c r="D92" s="56"/>
      <c r="E92" s="45"/>
      <c r="I92" s="47"/>
    </row>
    <row r="93" spans="1:9" ht="12.75" customHeight="1" x14ac:dyDescent="0.2">
      <c r="A93" s="135" t="s">
        <v>177</v>
      </c>
      <c r="B93" s="130" t="s">
        <v>168</v>
      </c>
      <c r="C93" s="43"/>
      <c r="D93" s="45"/>
      <c r="E93" s="45"/>
      <c r="I93" s="47"/>
    </row>
    <row r="94" spans="1:9" ht="12.75" customHeight="1" x14ac:dyDescent="0.2">
      <c r="A94" s="135" t="s">
        <v>179</v>
      </c>
      <c r="B94" s="66" t="s">
        <v>782</v>
      </c>
      <c r="C94" s="131"/>
      <c r="D94" s="132"/>
      <c r="E94" s="133"/>
      <c r="I94" s="47"/>
    </row>
    <row r="95" spans="1:9" ht="12.75" customHeight="1" x14ac:dyDescent="0.2">
      <c r="A95" s="135" t="s">
        <v>180</v>
      </c>
      <c r="B95" s="130" t="s">
        <v>170</v>
      </c>
      <c r="C95" s="43"/>
      <c r="D95" s="56"/>
      <c r="E95" s="45"/>
      <c r="I95" s="47"/>
    </row>
    <row r="96" spans="1:9" ht="12.75" customHeight="1" x14ac:dyDescent="0.2">
      <c r="A96" s="135" t="s">
        <v>182</v>
      </c>
      <c r="B96" s="130" t="s">
        <v>172</v>
      </c>
      <c r="C96" s="43"/>
      <c r="D96" s="56"/>
      <c r="E96" s="45"/>
      <c r="I96" s="47"/>
    </row>
    <row r="97" spans="1:9" ht="12.75" customHeight="1" x14ac:dyDescent="0.2">
      <c r="A97" s="135" t="s">
        <v>184</v>
      </c>
      <c r="B97" s="66" t="s">
        <v>174</v>
      </c>
      <c r="C97" s="43"/>
      <c r="D97" s="56"/>
      <c r="E97" s="45"/>
      <c r="I97" s="47"/>
    </row>
    <row r="98" spans="1:9" ht="12.75" customHeight="1" x14ac:dyDescent="0.2">
      <c r="A98" s="135" t="s">
        <v>185</v>
      </c>
      <c r="B98" s="130" t="s">
        <v>794</v>
      </c>
      <c r="C98" s="43"/>
      <c r="D98" s="56"/>
      <c r="E98" s="45"/>
      <c r="I98" s="47"/>
    </row>
    <row r="99" spans="1:9" ht="12.75" customHeight="1" x14ac:dyDescent="0.2">
      <c r="A99" s="135" t="s">
        <v>187</v>
      </c>
      <c r="B99" s="66" t="s">
        <v>176</v>
      </c>
      <c r="C99" s="43"/>
      <c r="D99" s="56"/>
      <c r="E99" s="45"/>
      <c r="I99" s="47"/>
    </row>
    <row r="100" spans="1:9" ht="12.75" customHeight="1" x14ac:dyDescent="0.2">
      <c r="A100" s="135" t="s">
        <v>189</v>
      </c>
      <c r="B100" s="66" t="s">
        <v>178</v>
      </c>
      <c r="C100" s="43"/>
      <c r="D100" s="45"/>
      <c r="E100" s="45"/>
      <c r="I100" s="47"/>
    </row>
    <row r="101" spans="1:9" ht="12.75" customHeight="1" x14ac:dyDescent="0.2">
      <c r="A101" s="135" t="s">
        <v>191</v>
      </c>
      <c r="B101" s="66" t="s">
        <v>803</v>
      </c>
      <c r="C101" s="43"/>
      <c r="D101" s="56"/>
      <c r="E101" s="45"/>
      <c r="G101" s="2" t="s">
        <v>814</v>
      </c>
      <c r="I101" s="47"/>
    </row>
    <row r="102" spans="1:9" ht="12.75" customHeight="1" x14ac:dyDescent="0.2">
      <c r="A102" s="135" t="s">
        <v>193</v>
      </c>
      <c r="B102" s="130" t="s">
        <v>733</v>
      </c>
      <c r="C102" s="43"/>
      <c r="D102" s="56"/>
      <c r="E102" s="45"/>
      <c r="I102" s="47"/>
    </row>
    <row r="103" spans="1:9" ht="12.75" customHeight="1" x14ac:dyDescent="0.2">
      <c r="A103" s="135" t="s">
        <v>194</v>
      </c>
      <c r="B103" s="66" t="s">
        <v>181</v>
      </c>
      <c r="C103" s="43"/>
      <c r="D103" s="56"/>
      <c r="E103" s="45"/>
      <c r="I103" s="47"/>
    </row>
    <row r="104" spans="1:9" ht="12.75" customHeight="1" x14ac:dyDescent="0.2">
      <c r="A104" s="135" t="s">
        <v>196</v>
      </c>
      <c r="B104" s="130" t="s">
        <v>835</v>
      </c>
      <c r="C104" s="43"/>
      <c r="D104" s="56"/>
      <c r="E104" s="45"/>
      <c r="I104" s="47"/>
    </row>
    <row r="105" spans="1:9" ht="12.75" customHeight="1" x14ac:dyDescent="0.2">
      <c r="A105" s="135" t="s">
        <v>198</v>
      </c>
      <c r="B105" s="66" t="s">
        <v>183</v>
      </c>
      <c r="C105" s="43"/>
      <c r="D105" s="45"/>
      <c r="E105" s="45"/>
      <c r="I105" s="47"/>
    </row>
    <row r="106" spans="1:9" ht="12.75" customHeight="1" x14ac:dyDescent="0.2">
      <c r="A106" s="135" t="s">
        <v>753</v>
      </c>
      <c r="B106" s="66" t="s">
        <v>788</v>
      </c>
      <c r="C106" s="43"/>
      <c r="D106" s="56"/>
      <c r="E106" s="45"/>
      <c r="I106" s="47"/>
    </row>
    <row r="107" spans="1:9" ht="12.75" customHeight="1" x14ac:dyDescent="0.2">
      <c r="A107" s="135" t="s">
        <v>200</v>
      </c>
      <c r="B107" s="66" t="s">
        <v>186</v>
      </c>
      <c r="C107" s="43"/>
      <c r="D107" s="56"/>
      <c r="E107" s="45"/>
      <c r="I107" s="47"/>
    </row>
    <row r="108" spans="1:9" ht="12.75" customHeight="1" x14ac:dyDescent="0.2">
      <c r="A108" s="135" t="s">
        <v>202</v>
      </c>
      <c r="B108" s="66" t="s">
        <v>188</v>
      </c>
      <c r="C108" s="43"/>
      <c r="D108" s="45"/>
      <c r="E108" s="45"/>
      <c r="I108" s="47"/>
    </row>
    <row r="109" spans="1:9" ht="12.75" customHeight="1" x14ac:dyDescent="0.2">
      <c r="A109" s="135" t="s">
        <v>204</v>
      </c>
      <c r="B109" s="66" t="s">
        <v>190</v>
      </c>
      <c r="C109" s="43"/>
      <c r="D109" s="56"/>
      <c r="E109" s="45"/>
      <c r="I109" s="47"/>
    </row>
    <row r="110" spans="1:9" ht="12.75" customHeight="1" x14ac:dyDescent="0.2">
      <c r="A110" s="135" t="s">
        <v>754</v>
      </c>
      <c r="B110" s="66" t="s">
        <v>192</v>
      </c>
      <c r="C110" s="43"/>
      <c r="D110" s="56"/>
      <c r="E110" s="45"/>
      <c r="I110" s="47"/>
    </row>
    <row r="111" spans="1:9" ht="12.75" customHeight="1" x14ac:dyDescent="0.2">
      <c r="A111" s="135" t="s">
        <v>206</v>
      </c>
      <c r="B111" s="66" t="s">
        <v>789</v>
      </c>
      <c r="C111" s="43"/>
      <c r="D111" s="56"/>
      <c r="E111" s="45"/>
      <c r="I111" s="47"/>
    </row>
    <row r="112" spans="1:9" ht="12.75" customHeight="1" x14ac:dyDescent="0.2">
      <c r="A112" s="135" t="s">
        <v>208</v>
      </c>
      <c r="B112" s="66" t="s">
        <v>195</v>
      </c>
      <c r="C112" s="43"/>
      <c r="D112" s="56"/>
      <c r="E112" s="45"/>
      <c r="I112" s="47"/>
    </row>
    <row r="113" spans="1:23" ht="12.75" customHeight="1" x14ac:dyDescent="0.2">
      <c r="A113" s="135" t="s">
        <v>210</v>
      </c>
      <c r="B113" s="66" t="s">
        <v>197</v>
      </c>
      <c r="C113" s="43"/>
      <c r="D113" s="56"/>
      <c r="E113" s="45"/>
      <c r="I113" s="47"/>
    </row>
    <row r="114" spans="1:23" ht="12.75" customHeight="1" x14ac:dyDescent="0.2">
      <c r="A114" s="135" t="s">
        <v>212</v>
      </c>
      <c r="B114" s="66" t="s">
        <v>199</v>
      </c>
      <c r="C114" s="43"/>
      <c r="D114" s="56"/>
      <c r="E114" s="45"/>
      <c r="I114" s="47"/>
    </row>
    <row r="115" spans="1:23" ht="12.75" customHeight="1" x14ac:dyDescent="0.2">
      <c r="A115" s="135" t="s">
        <v>214</v>
      </c>
      <c r="B115" s="66" t="s">
        <v>201</v>
      </c>
      <c r="C115" s="43"/>
      <c r="D115" s="56"/>
      <c r="E115" s="45"/>
      <c r="I115" s="47"/>
    </row>
    <row r="116" spans="1:23" ht="12.75" customHeight="1" x14ac:dyDescent="0.2">
      <c r="A116" s="135" t="s">
        <v>216</v>
      </c>
      <c r="B116" s="66" t="s">
        <v>711</v>
      </c>
      <c r="C116" s="43"/>
      <c r="D116" s="56"/>
      <c r="E116" s="45"/>
      <c r="I116" s="47"/>
    </row>
    <row r="117" spans="1:23" ht="12.75" customHeight="1" x14ac:dyDescent="0.2">
      <c r="A117" s="135" t="s">
        <v>218</v>
      </c>
      <c r="B117" s="130" t="s">
        <v>781</v>
      </c>
      <c r="C117" s="43"/>
      <c r="D117" s="56"/>
      <c r="E117" s="45"/>
      <c r="F117" s="24"/>
      <c r="H117" s="47"/>
      <c r="I117" s="47"/>
      <c r="K117" s="33"/>
      <c r="L117" s="40"/>
      <c r="M117" s="41"/>
      <c r="N117" s="41"/>
      <c r="O117" s="24"/>
      <c r="P117" s="40"/>
      <c r="Q117" s="41"/>
      <c r="R117" s="41"/>
      <c r="T117" s="24"/>
      <c r="U117" s="40"/>
      <c r="V117" s="41"/>
      <c r="W117" s="41"/>
    </row>
    <row r="118" spans="1:23" ht="12.75" customHeight="1" x14ac:dyDescent="0.2">
      <c r="A118" s="135" t="s">
        <v>220</v>
      </c>
      <c r="B118" s="66" t="s">
        <v>203</v>
      </c>
      <c r="C118" s="43"/>
      <c r="D118" s="56"/>
      <c r="E118" s="45"/>
      <c r="I118" s="47"/>
    </row>
    <row r="119" spans="1:23" ht="12.75" customHeight="1" x14ac:dyDescent="0.2">
      <c r="A119" s="135" t="s">
        <v>222</v>
      </c>
      <c r="B119" s="66" t="s">
        <v>205</v>
      </c>
      <c r="C119" s="43"/>
      <c r="D119" s="56"/>
      <c r="E119" s="45"/>
      <c r="I119" s="47"/>
    </row>
    <row r="120" spans="1:23" ht="12.75" customHeight="1" x14ac:dyDescent="0.2">
      <c r="A120" s="135" t="s">
        <v>223</v>
      </c>
      <c r="B120" s="66" t="s">
        <v>720</v>
      </c>
      <c r="C120" s="43"/>
      <c r="D120" s="56"/>
      <c r="E120" s="45"/>
      <c r="I120" s="47"/>
    </row>
    <row r="121" spans="1:23" ht="12.75" customHeight="1" x14ac:dyDescent="0.2">
      <c r="A121" s="135" t="s">
        <v>224</v>
      </c>
      <c r="B121" s="66" t="s">
        <v>207</v>
      </c>
      <c r="C121" s="43"/>
      <c r="D121" s="56"/>
      <c r="E121" s="45"/>
      <c r="I121" s="47"/>
    </row>
    <row r="122" spans="1:23" ht="12.75" customHeight="1" x14ac:dyDescent="0.2">
      <c r="A122" s="135" t="s">
        <v>226</v>
      </c>
      <c r="B122" s="66" t="s">
        <v>209</v>
      </c>
      <c r="C122" s="43"/>
      <c r="D122" s="56"/>
      <c r="E122" s="45"/>
      <c r="I122" s="47"/>
    </row>
    <row r="123" spans="1:23" ht="12.75" customHeight="1" x14ac:dyDescent="0.2">
      <c r="A123" s="135" t="s">
        <v>228</v>
      </c>
      <c r="B123" s="130" t="s">
        <v>804</v>
      </c>
      <c r="C123" s="43"/>
      <c r="D123" s="56"/>
      <c r="E123" s="45"/>
      <c r="G123" s="2" t="s">
        <v>815</v>
      </c>
      <c r="I123" s="47"/>
    </row>
    <row r="124" spans="1:23" ht="12.75" customHeight="1" x14ac:dyDescent="0.2">
      <c r="A124" s="135" t="s">
        <v>230</v>
      </c>
      <c r="B124" s="66" t="s">
        <v>211</v>
      </c>
      <c r="C124" s="43"/>
      <c r="D124" s="56"/>
      <c r="E124" s="45"/>
      <c r="I124" s="47"/>
    </row>
    <row r="125" spans="1:23" ht="12.75" customHeight="1" x14ac:dyDescent="0.2">
      <c r="A125" s="135" t="s">
        <v>232</v>
      </c>
      <c r="B125" s="66" t="s">
        <v>213</v>
      </c>
      <c r="C125" s="43"/>
      <c r="D125" s="56"/>
      <c r="E125" s="45"/>
      <c r="I125" s="47"/>
    </row>
    <row r="126" spans="1:23" ht="12.75" customHeight="1" x14ac:dyDescent="0.2">
      <c r="A126" s="135" t="s">
        <v>234</v>
      </c>
      <c r="B126" s="66" t="s">
        <v>215</v>
      </c>
      <c r="C126" s="43"/>
      <c r="D126" s="56"/>
      <c r="E126" s="45"/>
      <c r="I126" s="47"/>
    </row>
    <row r="127" spans="1:23" ht="12.75" customHeight="1" x14ac:dyDescent="0.2">
      <c r="A127" s="135" t="s">
        <v>236</v>
      </c>
      <c r="B127" s="66" t="s">
        <v>217</v>
      </c>
      <c r="C127" s="43"/>
      <c r="D127" s="45"/>
      <c r="E127" s="45"/>
      <c r="I127" s="47"/>
    </row>
    <row r="128" spans="1:23" ht="12.75" customHeight="1" x14ac:dyDescent="0.2">
      <c r="A128" s="135" t="s">
        <v>237</v>
      </c>
      <c r="B128" s="66" t="s">
        <v>219</v>
      </c>
      <c r="C128" s="43"/>
      <c r="D128" s="45"/>
      <c r="E128" s="45"/>
      <c r="I128" s="47"/>
    </row>
    <row r="129" spans="1:9" ht="12.75" customHeight="1" x14ac:dyDescent="0.2">
      <c r="A129" s="135" t="s">
        <v>238</v>
      </c>
      <c r="B129" s="130" t="s">
        <v>780</v>
      </c>
      <c r="C129" s="43"/>
      <c r="D129" s="45"/>
      <c r="E129" s="45"/>
      <c r="I129" s="47"/>
    </row>
    <row r="130" spans="1:9" ht="12.75" customHeight="1" x14ac:dyDescent="0.2">
      <c r="A130" s="135" t="s">
        <v>240</v>
      </c>
      <c r="B130" s="66" t="s">
        <v>221</v>
      </c>
      <c r="C130" s="43"/>
      <c r="D130" s="56"/>
      <c r="E130" s="45"/>
      <c r="I130" s="47"/>
    </row>
    <row r="131" spans="1:9" ht="12.75" customHeight="1" x14ac:dyDescent="0.2">
      <c r="A131" s="135" t="s">
        <v>241</v>
      </c>
      <c r="B131" s="66" t="s">
        <v>712</v>
      </c>
      <c r="C131" s="43"/>
      <c r="D131" s="56"/>
      <c r="E131" s="45"/>
      <c r="I131" s="47"/>
    </row>
    <row r="132" spans="1:9" ht="12.75" customHeight="1" x14ac:dyDescent="0.2">
      <c r="A132" s="135" t="s">
        <v>243</v>
      </c>
      <c r="B132" s="66" t="s">
        <v>713</v>
      </c>
      <c r="C132" s="43"/>
      <c r="D132" s="56"/>
      <c r="E132" s="45"/>
      <c r="I132" s="47"/>
    </row>
    <row r="133" spans="1:9" ht="12.75" customHeight="1" x14ac:dyDescent="0.2">
      <c r="A133" s="135" t="s">
        <v>245</v>
      </c>
      <c r="B133" s="66" t="s">
        <v>225</v>
      </c>
      <c r="C133" s="43"/>
      <c r="D133" s="45"/>
      <c r="E133" s="45"/>
      <c r="I133" s="47"/>
    </row>
    <row r="134" spans="1:9" ht="12.75" customHeight="1" x14ac:dyDescent="0.2">
      <c r="A134" s="135" t="s">
        <v>246</v>
      </c>
      <c r="B134" s="66" t="s">
        <v>227</v>
      </c>
      <c r="C134" s="43"/>
      <c r="D134" s="56"/>
      <c r="E134" s="45"/>
      <c r="I134" s="47"/>
    </row>
    <row r="135" spans="1:9" ht="12.75" customHeight="1" x14ac:dyDescent="0.2">
      <c r="A135" s="135" t="s">
        <v>247</v>
      </c>
      <c r="B135" s="66" t="s">
        <v>229</v>
      </c>
      <c r="C135" s="43"/>
      <c r="D135" s="56"/>
      <c r="E135" s="45"/>
      <c r="I135" s="47"/>
    </row>
    <row r="136" spans="1:9" ht="12.75" customHeight="1" x14ac:dyDescent="0.2">
      <c r="A136" s="135" t="s">
        <v>249</v>
      </c>
      <c r="B136" s="66" t="s">
        <v>231</v>
      </c>
      <c r="C136" s="43"/>
      <c r="D136" s="56"/>
      <c r="E136" s="45"/>
      <c r="I136" s="47"/>
    </row>
    <row r="137" spans="1:9" ht="12.75" customHeight="1" x14ac:dyDescent="0.2">
      <c r="A137" s="135" t="s">
        <v>251</v>
      </c>
      <c r="B137" s="66" t="s">
        <v>233</v>
      </c>
      <c r="C137" s="43"/>
      <c r="D137" s="56"/>
      <c r="E137" s="45"/>
      <c r="I137" s="47"/>
    </row>
    <row r="138" spans="1:9" ht="12.75" customHeight="1" x14ac:dyDescent="0.2">
      <c r="A138" s="135" t="s">
        <v>252</v>
      </c>
      <c r="B138" s="66" t="s">
        <v>235</v>
      </c>
      <c r="C138" s="43"/>
      <c r="D138" s="45"/>
      <c r="E138" s="45"/>
      <c r="I138" s="47"/>
    </row>
    <row r="139" spans="1:9" ht="12.75" customHeight="1" x14ac:dyDescent="0.2">
      <c r="A139" s="135" t="s">
        <v>254</v>
      </c>
      <c r="B139" s="66" t="s">
        <v>721</v>
      </c>
      <c r="C139" s="43"/>
      <c r="D139" s="56"/>
      <c r="E139" s="45"/>
      <c r="I139" s="47"/>
    </row>
    <row r="140" spans="1:9" ht="12.75" customHeight="1" x14ac:dyDescent="0.2">
      <c r="A140" s="135" t="s">
        <v>257</v>
      </c>
      <c r="B140" s="66" t="s">
        <v>722</v>
      </c>
      <c r="C140" s="43"/>
      <c r="D140" s="56"/>
      <c r="E140" s="45"/>
      <c r="I140" s="47"/>
    </row>
    <row r="141" spans="1:9" ht="12.75" customHeight="1" x14ac:dyDescent="0.2">
      <c r="A141" s="135" t="s">
        <v>259</v>
      </c>
      <c r="B141" s="66" t="s">
        <v>239</v>
      </c>
      <c r="C141" s="43"/>
      <c r="D141" s="56"/>
      <c r="E141" s="45"/>
      <c r="I141" s="47"/>
    </row>
    <row r="142" spans="1:9" ht="12.75" customHeight="1" x14ac:dyDescent="0.2">
      <c r="A142" s="135" t="s">
        <v>755</v>
      </c>
      <c r="B142" s="66" t="s">
        <v>805</v>
      </c>
      <c r="C142" s="43"/>
      <c r="D142" s="56"/>
      <c r="E142" s="45"/>
      <c r="G142" s="2" t="s">
        <v>816</v>
      </c>
      <c r="I142" s="47"/>
    </row>
    <row r="143" spans="1:9" ht="12.75" customHeight="1" x14ac:dyDescent="0.2">
      <c r="A143" s="135" t="s">
        <v>261</v>
      </c>
      <c r="B143" s="66" t="s">
        <v>732</v>
      </c>
      <c r="C143" s="43"/>
      <c r="D143" s="56"/>
      <c r="E143" s="45"/>
      <c r="I143" s="47"/>
    </row>
    <row r="144" spans="1:9" ht="12.75" customHeight="1" x14ac:dyDescent="0.2">
      <c r="A144" s="135" t="s">
        <v>263</v>
      </c>
      <c r="B144" s="66" t="s">
        <v>242</v>
      </c>
      <c r="C144" s="43"/>
      <c r="D144" s="56"/>
      <c r="E144" s="45"/>
      <c r="I144" s="47"/>
    </row>
    <row r="145" spans="1:9" ht="12.75" customHeight="1" x14ac:dyDescent="0.2">
      <c r="A145" s="135" t="s">
        <v>265</v>
      </c>
      <c r="B145" s="66" t="s">
        <v>244</v>
      </c>
      <c r="C145" s="43"/>
      <c r="D145" s="45"/>
      <c r="E145" s="45"/>
      <c r="I145" s="47"/>
    </row>
    <row r="146" spans="1:9" ht="12.75" customHeight="1" x14ac:dyDescent="0.2">
      <c r="A146" s="135" t="s">
        <v>267</v>
      </c>
      <c r="B146" s="130" t="s">
        <v>831</v>
      </c>
      <c r="C146" s="43"/>
      <c r="D146" s="45"/>
      <c r="E146" s="45"/>
      <c r="I146" s="47"/>
    </row>
    <row r="147" spans="1:9" ht="12.75" customHeight="1" x14ac:dyDescent="0.2">
      <c r="A147" s="135" t="s">
        <v>269</v>
      </c>
      <c r="B147" s="66" t="s">
        <v>784</v>
      </c>
      <c r="C147" s="43"/>
      <c r="D147" s="56"/>
      <c r="E147" s="45"/>
      <c r="I147" s="47"/>
    </row>
    <row r="148" spans="1:9" ht="12.75" customHeight="1" x14ac:dyDescent="0.2">
      <c r="A148" s="135" t="s">
        <v>271</v>
      </c>
      <c r="B148" s="66" t="s">
        <v>248</v>
      </c>
      <c r="C148" s="43"/>
      <c r="D148" s="56"/>
      <c r="E148" s="45"/>
      <c r="I148" s="47"/>
    </row>
    <row r="149" spans="1:9" ht="12.75" customHeight="1" x14ac:dyDescent="0.2">
      <c r="A149" s="135" t="s">
        <v>273</v>
      </c>
      <c r="B149" s="66" t="s">
        <v>250</v>
      </c>
      <c r="C149" s="43"/>
      <c r="D149" s="56"/>
      <c r="E149" s="45"/>
      <c r="I149" s="47"/>
    </row>
    <row r="150" spans="1:9" ht="12.75" customHeight="1" x14ac:dyDescent="0.2">
      <c r="A150" s="135" t="s">
        <v>756</v>
      </c>
      <c r="B150" s="66" t="s">
        <v>52</v>
      </c>
      <c r="C150" s="43"/>
      <c r="D150" s="45"/>
      <c r="E150" s="45"/>
      <c r="I150" s="47"/>
    </row>
    <row r="151" spans="1:9" ht="12.75" customHeight="1" x14ac:dyDescent="0.2">
      <c r="A151" s="135" t="s">
        <v>274</v>
      </c>
      <c r="B151" s="66" t="s">
        <v>253</v>
      </c>
      <c r="C151" s="43"/>
      <c r="D151" s="56"/>
      <c r="E151" s="45"/>
      <c r="I151" s="47"/>
    </row>
    <row r="152" spans="1:9" ht="12.75" customHeight="1" x14ac:dyDescent="0.2">
      <c r="A152" s="135" t="s">
        <v>276</v>
      </c>
      <c r="B152" s="66" t="s">
        <v>255</v>
      </c>
      <c r="C152" s="43"/>
      <c r="D152" s="56"/>
      <c r="E152" s="45"/>
      <c r="I152" s="47"/>
    </row>
    <row r="153" spans="1:9" ht="12.75" customHeight="1" x14ac:dyDescent="0.2">
      <c r="A153" s="135" t="s">
        <v>278</v>
      </c>
      <c r="B153" s="130" t="s">
        <v>256</v>
      </c>
      <c r="C153" s="43"/>
      <c r="D153" s="56"/>
      <c r="E153" s="45"/>
      <c r="I153" s="47"/>
    </row>
    <row r="154" spans="1:9" ht="12.75" customHeight="1" x14ac:dyDescent="0.2">
      <c r="A154" s="135" t="s">
        <v>279</v>
      </c>
      <c r="B154" s="66" t="s">
        <v>258</v>
      </c>
      <c r="C154" s="43"/>
      <c r="D154" s="56"/>
      <c r="E154" s="45"/>
      <c r="I154" s="47"/>
    </row>
    <row r="155" spans="1:9" ht="12.75" customHeight="1" x14ac:dyDescent="0.2">
      <c r="A155" s="135" t="s">
        <v>281</v>
      </c>
      <c r="B155" s="66" t="s">
        <v>260</v>
      </c>
      <c r="C155" s="43"/>
      <c r="D155" s="56"/>
      <c r="E155" s="45"/>
      <c r="I155" s="47"/>
    </row>
    <row r="156" spans="1:9" ht="12.75" customHeight="1" x14ac:dyDescent="0.2">
      <c r="A156" s="135" t="s">
        <v>282</v>
      </c>
      <c r="B156" s="130" t="s">
        <v>797</v>
      </c>
      <c r="C156" s="43"/>
      <c r="D156" s="56"/>
      <c r="E156" s="45"/>
      <c r="I156" s="47"/>
    </row>
    <row r="157" spans="1:9" ht="12.75" customHeight="1" x14ac:dyDescent="0.2">
      <c r="A157" s="135" t="s">
        <v>284</v>
      </c>
      <c r="B157" s="130" t="s">
        <v>796</v>
      </c>
      <c r="C157" s="43"/>
      <c r="D157" s="56"/>
      <c r="E157" s="45"/>
      <c r="I157" s="47"/>
    </row>
    <row r="158" spans="1:9" ht="12.75" customHeight="1" x14ac:dyDescent="0.2">
      <c r="A158" s="135" t="s">
        <v>286</v>
      </c>
      <c r="B158" s="130" t="s">
        <v>832</v>
      </c>
      <c r="C158" s="43"/>
      <c r="D158" s="56"/>
      <c r="E158" s="45"/>
      <c r="I158" s="47"/>
    </row>
    <row r="159" spans="1:9" ht="12.75" customHeight="1" x14ac:dyDescent="0.2">
      <c r="A159" s="135" t="s">
        <v>288</v>
      </c>
      <c r="B159" s="130" t="s">
        <v>806</v>
      </c>
      <c r="C159" s="43"/>
      <c r="D159" s="56"/>
      <c r="E159" s="45"/>
      <c r="F159" s="67"/>
      <c r="G159" s="2" t="s">
        <v>817</v>
      </c>
      <c r="I159" s="47"/>
    </row>
    <row r="160" spans="1:9" ht="12.75" customHeight="1" x14ac:dyDescent="0.2">
      <c r="A160" s="135" t="s">
        <v>290</v>
      </c>
      <c r="B160" s="66" t="s">
        <v>262</v>
      </c>
      <c r="C160" s="43"/>
      <c r="D160" s="56"/>
      <c r="E160" s="45"/>
      <c r="I160" s="47"/>
    </row>
    <row r="161" spans="1:9" ht="12.75" customHeight="1" x14ac:dyDescent="0.2">
      <c r="A161" s="135" t="s">
        <v>292</v>
      </c>
      <c r="B161" s="130" t="s">
        <v>836</v>
      </c>
      <c r="C161" s="43"/>
      <c r="D161" s="56"/>
      <c r="E161" s="45"/>
      <c r="G161" s="2" t="s">
        <v>833</v>
      </c>
      <c r="I161" s="47"/>
    </row>
    <row r="162" spans="1:9" ht="12.75" customHeight="1" x14ac:dyDescent="0.2">
      <c r="A162" s="135" t="s">
        <v>294</v>
      </c>
      <c r="B162" s="66" t="s">
        <v>264</v>
      </c>
      <c r="C162" s="43"/>
      <c r="D162" s="56"/>
      <c r="E162" s="45"/>
      <c r="I162" s="47"/>
    </row>
    <row r="163" spans="1:9" ht="12.75" customHeight="1" x14ac:dyDescent="0.2">
      <c r="A163" s="135" t="s">
        <v>296</v>
      </c>
      <c r="B163" s="66" t="s">
        <v>266</v>
      </c>
      <c r="C163" s="43"/>
      <c r="D163" s="56"/>
      <c r="E163" s="45"/>
      <c r="I163" s="47"/>
    </row>
    <row r="164" spans="1:9" ht="12.75" customHeight="1" x14ac:dyDescent="0.2">
      <c r="A164" s="135" t="s">
        <v>298</v>
      </c>
      <c r="B164" s="66" t="s">
        <v>268</v>
      </c>
      <c r="C164" s="43"/>
      <c r="D164" s="56"/>
      <c r="E164" s="45"/>
      <c r="I164" s="47"/>
    </row>
    <row r="165" spans="1:9" ht="12.75" customHeight="1" x14ac:dyDescent="0.2">
      <c r="A165" s="135" t="s">
        <v>300</v>
      </c>
      <c r="B165" s="66" t="s">
        <v>270</v>
      </c>
      <c r="C165" s="43"/>
      <c r="D165" s="56"/>
      <c r="E165" s="45"/>
      <c r="I165" s="47"/>
    </row>
    <row r="166" spans="1:9" ht="12.75" customHeight="1" x14ac:dyDescent="0.2">
      <c r="A166" s="135" t="s">
        <v>302</v>
      </c>
      <c r="B166" s="66" t="s">
        <v>272</v>
      </c>
      <c r="C166" s="43"/>
      <c r="D166" s="56"/>
      <c r="E166" s="45"/>
      <c r="I166" s="47"/>
    </row>
    <row r="167" spans="1:9" ht="12.75" customHeight="1" x14ac:dyDescent="0.2">
      <c r="A167" s="135" t="s">
        <v>304</v>
      </c>
      <c r="B167" s="66" t="s">
        <v>807</v>
      </c>
      <c r="C167" s="43"/>
      <c r="D167" s="56"/>
      <c r="E167" s="45"/>
      <c r="G167" s="2" t="s">
        <v>818</v>
      </c>
      <c r="I167" s="47"/>
    </row>
    <row r="168" spans="1:9" ht="12.75" customHeight="1" x14ac:dyDescent="0.2">
      <c r="A168" s="135" t="s">
        <v>306</v>
      </c>
      <c r="B168" s="66" t="s">
        <v>275</v>
      </c>
      <c r="C168" s="43"/>
      <c r="D168" s="56"/>
      <c r="E168" s="45"/>
      <c r="I168" s="47"/>
    </row>
    <row r="169" spans="1:9" ht="12.75" customHeight="1" x14ac:dyDescent="0.2">
      <c r="A169" s="135" t="s">
        <v>308</v>
      </c>
      <c r="B169" s="66" t="s">
        <v>277</v>
      </c>
      <c r="C169" s="43"/>
      <c r="D169" s="56"/>
      <c r="E169" s="45"/>
      <c r="I169" s="47"/>
    </row>
    <row r="170" spans="1:9" ht="12.75" customHeight="1" x14ac:dyDescent="0.2">
      <c r="A170" s="135" t="s">
        <v>310</v>
      </c>
      <c r="B170" s="66" t="s">
        <v>723</v>
      </c>
      <c r="C170" s="43"/>
      <c r="D170" s="45"/>
      <c r="E170" s="45"/>
      <c r="I170" s="47"/>
    </row>
    <row r="171" spans="1:9" ht="12.75" customHeight="1" x14ac:dyDescent="0.2">
      <c r="A171" s="135" t="s">
        <v>312</v>
      </c>
      <c r="B171" s="66" t="s">
        <v>280</v>
      </c>
      <c r="C171" s="43"/>
      <c r="D171" s="56"/>
      <c r="E171" s="45"/>
      <c r="I171" s="47"/>
    </row>
    <row r="172" spans="1:9" ht="12.75" customHeight="1" x14ac:dyDescent="0.2">
      <c r="A172" s="135" t="s">
        <v>313</v>
      </c>
      <c r="B172" s="66" t="s">
        <v>790</v>
      </c>
      <c r="C172" s="43"/>
      <c r="D172" s="56"/>
      <c r="E172" s="45"/>
      <c r="I172" s="47"/>
    </row>
    <row r="173" spans="1:9" ht="12.75" customHeight="1" x14ac:dyDescent="0.2">
      <c r="A173" s="135" t="s">
        <v>315</v>
      </c>
      <c r="B173" s="66" t="s">
        <v>283</v>
      </c>
      <c r="C173" s="43"/>
      <c r="D173" s="56"/>
      <c r="E173" s="45"/>
      <c r="I173" s="47"/>
    </row>
    <row r="174" spans="1:9" ht="12.75" customHeight="1" x14ac:dyDescent="0.2">
      <c r="A174" s="135" t="s">
        <v>316</v>
      </c>
      <c r="B174" s="66" t="s">
        <v>285</v>
      </c>
      <c r="C174" s="43"/>
      <c r="D174" s="56"/>
      <c r="E174" s="45"/>
      <c r="I174" s="47"/>
    </row>
    <row r="175" spans="1:9" ht="12.75" customHeight="1" x14ac:dyDescent="0.2">
      <c r="A175" s="135" t="s">
        <v>318</v>
      </c>
      <c r="B175" s="66" t="s">
        <v>287</v>
      </c>
      <c r="C175" s="43"/>
      <c r="D175" s="45"/>
      <c r="E175" s="45"/>
      <c r="I175" s="47"/>
    </row>
    <row r="176" spans="1:9" ht="12.75" customHeight="1" x14ac:dyDescent="0.2">
      <c r="A176" s="135" t="s">
        <v>319</v>
      </c>
      <c r="B176" s="66" t="s">
        <v>289</v>
      </c>
      <c r="C176" s="57"/>
      <c r="D176" s="58"/>
      <c r="E176" s="58"/>
      <c r="I176" s="47"/>
    </row>
    <row r="177" spans="1:9" ht="12.75" customHeight="1" x14ac:dyDescent="0.2">
      <c r="A177" s="135" t="s">
        <v>321</v>
      </c>
      <c r="B177" s="66" t="s">
        <v>291</v>
      </c>
      <c r="C177" s="57"/>
      <c r="D177" s="58"/>
      <c r="E177" s="58"/>
      <c r="I177" s="47"/>
    </row>
    <row r="178" spans="1:9" ht="12.75" customHeight="1" x14ac:dyDescent="0.2">
      <c r="A178" s="135" t="s">
        <v>323</v>
      </c>
      <c r="B178" s="66" t="s">
        <v>293</v>
      </c>
      <c r="C178" s="43"/>
      <c r="D178" s="56"/>
      <c r="E178" s="45"/>
      <c r="I178" s="47"/>
    </row>
    <row r="179" spans="1:9" ht="12.75" customHeight="1" x14ac:dyDescent="0.2">
      <c r="A179" s="135" t="s">
        <v>325</v>
      </c>
      <c r="B179" s="66" t="s">
        <v>295</v>
      </c>
      <c r="C179" s="43"/>
      <c r="D179" s="56"/>
      <c r="E179" s="45"/>
      <c r="I179" s="47"/>
    </row>
    <row r="180" spans="1:9" ht="12.75" customHeight="1" x14ac:dyDescent="0.2">
      <c r="A180" s="135" t="s">
        <v>327</v>
      </c>
      <c r="B180" s="66" t="s">
        <v>297</v>
      </c>
      <c r="C180" s="43"/>
      <c r="D180" s="56"/>
      <c r="E180" s="45"/>
      <c r="I180" s="47"/>
    </row>
    <row r="181" spans="1:9" ht="12.75" customHeight="1" x14ac:dyDescent="0.2">
      <c r="A181" s="135" t="s">
        <v>329</v>
      </c>
      <c r="B181" s="130" t="s">
        <v>793</v>
      </c>
      <c r="C181" s="43"/>
      <c r="D181" s="56"/>
      <c r="E181" s="45"/>
      <c r="I181" s="47"/>
    </row>
    <row r="182" spans="1:9" ht="12.75" customHeight="1" x14ac:dyDescent="0.2">
      <c r="A182" s="135" t="s">
        <v>331</v>
      </c>
      <c r="B182" s="66" t="s">
        <v>299</v>
      </c>
      <c r="C182" s="43"/>
      <c r="D182" s="56"/>
      <c r="E182" s="45"/>
      <c r="I182" s="47"/>
    </row>
    <row r="183" spans="1:9" ht="12.75" customHeight="1" x14ac:dyDescent="0.2">
      <c r="A183" s="135" t="s">
        <v>332</v>
      </c>
      <c r="B183" s="66" t="s">
        <v>301</v>
      </c>
      <c r="C183" s="43"/>
      <c r="D183" s="56"/>
      <c r="E183" s="45"/>
      <c r="I183" s="47"/>
    </row>
    <row r="184" spans="1:9" ht="12.75" customHeight="1" x14ac:dyDescent="0.2">
      <c r="A184" s="135" t="s">
        <v>334</v>
      </c>
      <c r="B184" s="66" t="s">
        <v>303</v>
      </c>
      <c r="C184" s="43"/>
      <c r="D184" s="56"/>
      <c r="E184" s="45"/>
      <c r="I184" s="47"/>
    </row>
    <row r="185" spans="1:9" ht="12.75" customHeight="1" x14ac:dyDescent="0.2">
      <c r="A185" s="135" t="s">
        <v>335</v>
      </c>
      <c r="B185" s="66" t="s">
        <v>305</v>
      </c>
      <c r="C185" s="43"/>
      <c r="D185" s="56"/>
      <c r="E185" s="45"/>
      <c r="I185" s="47"/>
    </row>
    <row r="186" spans="1:9" ht="12.75" customHeight="1" x14ac:dyDescent="0.2">
      <c r="A186" s="135" t="s">
        <v>337</v>
      </c>
      <c r="B186" s="66" t="s">
        <v>307</v>
      </c>
      <c r="C186" s="43"/>
      <c r="D186" s="45"/>
      <c r="E186" s="45"/>
      <c r="I186" s="47"/>
    </row>
    <row r="187" spans="1:9" ht="12.75" customHeight="1" x14ac:dyDescent="0.2">
      <c r="A187" s="135" t="s">
        <v>338</v>
      </c>
      <c r="B187" s="66" t="s">
        <v>309</v>
      </c>
      <c r="C187" s="43"/>
      <c r="D187" s="56"/>
      <c r="E187" s="45"/>
      <c r="I187" s="47"/>
    </row>
    <row r="188" spans="1:9" ht="12.75" customHeight="1" x14ac:dyDescent="0.2">
      <c r="A188" s="135" t="s">
        <v>339</v>
      </c>
      <c r="B188" s="130" t="s">
        <v>795</v>
      </c>
      <c r="C188" s="43"/>
      <c r="D188" s="56"/>
      <c r="E188" s="45"/>
      <c r="I188" s="47"/>
    </row>
    <row r="189" spans="1:9" ht="12.75" customHeight="1" x14ac:dyDescent="0.2">
      <c r="A189" s="135" t="s">
        <v>341</v>
      </c>
      <c r="B189" s="66" t="s">
        <v>311</v>
      </c>
      <c r="C189" s="43"/>
      <c r="D189" s="45"/>
      <c r="E189" s="45"/>
      <c r="I189" s="47"/>
    </row>
    <row r="190" spans="1:9" ht="12.75" customHeight="1" x14ac:dyDescent="0.2">
      <c r="A190" s="135" t="s">
        <v>342</v>
      </c>
      <c r="B190" s="66" t="s">
        <v>314</v>
      </c>
      <c r="C190" s="43"/>
      <c r="D190" s="56"/>
      <c r="E190" s="45"/>
      <c r="I190" s="47"/>
    </row>
    <row r="191" spans="1:9" ht="12.75" customHeight="1" x14ac:dyDescent="0.2">
      <c r="A191" s="135" t="s">
        <v>343</v>
      </c>
      <c r="B191" s="66" t="s">
        <v>808</v>
      </c>
      <c r="C191" s="43"/>
      <c r="D191" s="56"/>
      <c r="E191" s="45"/>
      <c r="G191" s="2" t="s">
        <v>819</v>
      </c>
      <c r="I191" s="47"/>
    </row>
    <row r="192" spans="1:9" ht="12.75" customHeight="1" x14ac:dyDescent="0.2">
      <c r="A192" s="135" t="s">
        <v>345</v>
      </c>
      <c r="B192" s="66" t="s">
        <v>317</v>
      </c>
      <c r="C192" s="43"/>
      <c r="D192" s="56"/>
      <c r="E192" s="45"/>
      <c r="I192" s="47"/>
    </row>
    <row r="193" spans="1:9" ht="12.75" customHeight="1" x14ac:dyDescent="0.2">
      <c r="A193" s="135" t="s">
        <v>347</v>
      </c>
      <c r="B193" s="66" t="s">
        <v>786</v>
      </c>
      <c r="C193" s="43"/>
      <c r="D193" s="56"/>
      <c r="E193" s="45"/>
      <c r="I193" s="47"/>
    </row>
    <row r="194" spans="1:9" ht="12.75" customHeight="1" x14ac:dyDescent="0.2">
      <c r="A194" s="135" t="s">
        <v>349</v>
      </c>
      <c r="B194" s="66" t="s">
        <v>320</v>
      </c>
      <c r="C194" s="43"/>
      <c r="D194" s="56"/>
      <c r="E194" s="45"/>
      <c r="I194" s="47"/>
    </row>
    <row r="195" spans="1:9" ht="12.75" customHeight="1" x14ac:dyDescent="0.2">
      <c r="A195" s="135" t="s">
        <v>351</v>
      </c>
      <c r="B195" s="66" t="s">
        <v>322</v>
      </c>
      <c r="C195" s="43"/>
      <c r="D195" s="45"/>
      <c r="E195" s="45"/>
      <c r="I195" s="47"/>
    </row>
    <row r="196" spans="1:9" ht="12.75" customHeight="1" x14ac:dyDescent="0.2">
      <c r="A196" s="135" t="s">
        <v>353</v>
      </c>
      <c r="B196" s="66" t="s">
        <v>324</v>
      </c>
      <c r="C196" s="43"/>
      <c r="D196" s="56"/>
      <c r="E196" s="45"/>
      <c r="I196" s="47"/>
    </row>
    <row r="197" spans="1:9" ht="12.75" customHeight="1" x14ac:dyDescent="0.2">
      <c r="A197" s="135" t="s">
        <v>355</v>
      </c>
      <c r="B197" s="66" t="s">
        <v>326</v>
      </c>
      <c r="C197" s="43"/>
      <c r="D197" s="56"/>
      <c r="E197" s="45"/>
      <c r="I197" s="47"/>
    </row>
    <row r="198" spans="1:9" ht="12.75" customHeight="1" x14ac:dyDescent="0.2">
      <c r="A198" s="135" t="s">
        <v>357</v>
      </c>
      <c r="B198" s="66" t="s">
        <v>330</v>
      </c>
      <c r="C198" s="43"/>
      <c r="D198" s="56"/>
      <c r="E198" s="45"/>
      <c r="I198" s="47"/>
    </row>
    <row r="199" spans="1:9" ht="12.75" customHeight="1" x14ac:dyDescent="0.2">
      <c r="A199" s="135" t="s">
        <v>359</v>
      </c>
      <c r="B199" s="66" t="s">
        <v>328</v>
      </c>
      <c r="C199" s="43"/>
      <c r="D199" s="56"/>
      <c r="E199" s="45"/>
      <c r="I199" s="47"/>
    </row>
    <row r="200" spans="1:9" ht="12.75" customHeight="1" x14ac:dyDescent="0.2">
      <c r="A200" s="135" t="s">
        <v>361</v>
      </c>
      <c r="B200" s="66" t="s">
        <v>809</v>
      </c>
      <c r="C200" s="43"/>
      <c r="D200" s="56"/>
      <c r="E200" s="45"/>
      <c r="G200" s="2" t="s">
        <v>820</v>
      </c>
      <c r="I200" s="47"/>
    </row>
    <row r="201" spans="1:9" ht="12.75" customHeight="1" x14ac:dyDescent="0.2">
      <c r="A201" s="135" t="s">
        <v>363</v>
      </c>
      <c r="B201" s="66" t="s">
        <v>333</v>
      </c>
      <c r="C201" s="43"/>
      <c r="D201" s="56"/>
      <c r="E201" s="45"/>
      <c r="I201" s="47"/>
    </row>
    <row r="202" spans="1:9" ht="12.75" customHeight="1" x14ac:dyDescent="0.2">
      <c r="A202" s="135" t="s">
        <v>364</v>
      </c>
      <c r="B202" s="66" t="s">
        <v>708</v>
      </c>
      <c r="C202" s="43"/>
      <c r="D202" s="56"/>
      <c r="E202" s="45"/>
      <c r="I202" s="47"/>
    </row>
    <row r="203" spans="1:9" ht="12.75" customHeight="1" x14ac:dyDescent="0.2">
      <c r="A203" s="135" t="s">
        <v>366</v>
      </c>
      <c r="B203" s="66" t="s">
        <v>785</v>
      </c>
      <c r="C203" s="43"/>
      <c r="D203" s="56"/>
      <c r="E203" s="45"/>
      <c r="I203" s="47"/>
    </row>
    <row r="204" spans="1:9" ht="12.75" customHeight="1" x14ac:dyDescent="0.2">
      <c r="A204" s="135" t="s">
        <v>368</v>
      </c>
      <c r="B204" s="66" t="s">
        <v>709</v>
      </c>
      <c r="C204" s="43"/>
      <c r="D204" s="56"/>
      <c r="E204" s="45"/>
      <c r="I204" s="47"/>
    </row>
    <row r="205" spans="1:9" ht="12.75" customHeight="1" x14ac:dyDescent="0.2">
      <c r="A205" s="135" t="s">
        <v>370</v>
      </c>
      <c r="B205" s="66" t="s">
        <v>336</v>
      </c>
      <c r="C205" s="43"/>
      <c r="D205" s="56"/>
      <c r="E205" s="45"/>
      <c r="I205" s="47"/>
    </row>
    <row r="206" spans="1:9" ht="12.75" customHeight="1" x14ac:dyDescent="0.2">
      <c r="A206" s="135" t="s">
        <v>372</v>
      </c>
      <c r="B206" s="66" t="s">
        <v>714</v>
      </c>
      <c r="C206" s="43"/>
      <c r="D206" s="56"/>
      <c r="E206" s="45"/>
      <c r="I206" s="47"/>
    </row>
    <row r="207" spans="1:9" ht="12.75" customHeight="1" x14ac:dyDescent="0.2">
      <c r="A207" s="135" t="s">
        <v>374</v>
      </c>
      <c r="B207" s="66" t="s">
        <v>724</v>
      </c>
      <c r="C207" s="43"/>
      <c r="D207" s="56"/>
      <c r="E207" s="45"/>
      <c r="I207" s="47"/>
    </row>
    <row r="208" spans="1:9" ht="12.75" customHeight="1" x14ac:dyDescent="0.2">
      <c r="A208" s="135" t="s">
        <v>376</v>
      </c>
      <c r="B208" s="66" t="s">
        <v>725</v>
      </c>
      <c r="C208" s="43"/>
      <c r="D208" s="56"/>
      <c r="E208" s="45"/>
      <c r="I208" s="47"/>
    </row>
    <row r="209" spans="1:9" ht="12.75" customHeight="1" x14ac:dyDescent="0.2">
      <c r="A209" s="135" t="s">
        <v>377</v>
      </c>
      <c r="B209" s="66" t="s">
        <v>340</v>
      </c>
      <c r="C209" s="43"/>
      <c r="D209" s="45"/>
      <c r="E209" s="45"/>
      <c r="I209" s="47"/>
    </row>
    <row r="210" spans="1:9" ht="12.75" customHeight="1" x14ac:dyDescent="0.2">
      <c r="A210" s="135" t="s">
        <v>379</v>
      </c>
      <c r="B210" s="66" t="s">
        <v>726</v>
      </c>
      <c r="C210" s="43"/>
      <c r="D210" s="56"/>
      <c r="E210" s="45"/>
      <c r="I210" s="47"/>
    </row>
    <row r="211" spans="1:9" ht="12.75" customHeight="1" x14ac:dyDescent="0.2">
      <c r="A211" s="135" t="s">
        <v>380</v>
      </c>
      <c r="B211" s="66" t="s">
        <v>810</v>
      </c>
      <c r="C211" s="43"/>
      <c r="D211" s="56"/>
      <c r="E211" s="45"/>
      <c r="G211" s="2" t="s">
        <v>821</v>
      </c>
      <c r="I211" s="47"/>
    </row>
    <row r="212" spans="1:9" ht="12.75" customHeight="1" x14ac:dyDescent="0.2">
      <c r="A212" s="135" t="s">
        <v>382</v>
      </c>
      <c r="B212" s="66" t="s">
        <v>344</v>
      </c>
      <c r="C212" s="43"/>
      <c r="D212" s="56"/>
      <c r="E212" s="45"/>
      <c r="I212" s="47"/>
    </row>
    <row r="213" spans="1:9" ht="12.75" customHeight="1" x14ac:dyDescent="0.2">
      <c r="A213" s="135" t="s">
        <v>384</v>
      </c>
      <c r="B213" s="66" t="s">
        <v>346</v>
      </c>
      <c r="C213" s="43"/>
      <c r="D213" s="56"/>
      <c r="E213" s="45"/>
      <c r="I213" s="47"/>
    </row>
    <row r="214" spans="1:9" ht="12.75" customHeight="1" x14ac:dyDescent="0.2">
      <c r="A214" s="135" t="s">
        <v>386</v>
      </c>
      <c r="B214" s="66" t="s">
        <v>348</v>
      </c>
      <c r="C214" s="43"/>
      <c r="D214" s="56"/>
      <c r="E214" s="45"/>
      <c r="I214" s="47"/>
    </row>
    <row r="215" spans="1:9" ht="12.75" customHeight="1" x14ac:dyDescent="0.2">
      <c r="A215" s="135" t="s">
        <v>388</v>
      </c>
      <c r="B215" s="66" t="s">
        <v>350</v>
      </c>
      <c r="C215" s="43"/>
      <c r="D215" s="56"/>
      <c r="E215" s="45"/>
      <c r="I215" s="47"/>
    </row>
    <row r="216" spans="1:9" ht="12.75" customHeight="1" x14ac:dyDescent="0.2">
      <c r="A216" s="135" t="s">
        <v>390</v>
      </c>
      <c r="B216" s="66" t="s">
        <v>352</v>
      </c>
      <c r="C216" s="43"/>
      <c r="D216" s="56"/>
      <c r="E216" s="45"/>
      <c r="I216" s="47"/>
    </row>
    <row r="217" spans="1:9" ht="12.75" customHeight="1" x14ac:dyDescent="0.2">
      <c r="A217" s="135" t="s">
        <v>392</v>
      </c>
      <c r="B217" s="66" t="s">
        <v>354</v>
      </c>
      <c r="C217" s="43"/>
      <c r="D217" s="45"/>
      <c r="E217" s="45"/>
      <c r="I217" s="47"/>
    </row>
    <row r="218" spans="1:9" ht="12.75" customHeight="1" x14ac:dyDescent="0.2">
      <c r="A218" s="135" t="s">
        <v>394</v>
      </c>
      <c r="B218" s="66" t="s">
        <v>356</v>
      </c>
      <c r="C218" s="43"/>
      <c r="D218" s="56"/>
      <c r="E218" s="45"/>
      <c r="I218" s="47"/>
    </row>
    <row r="219" spans="1:9" ht="12.75" customHeight="1" x14ac:dyDescent="0.2">
      <c r="A219" s="135" t="s">
        <v>396</v>
      </c>
      <c r="B219" s="66" t="s">
        <v>358</v>
      </c>
      <c r="C219" s="43"/>
      <c r="D219" s="56"/>
      <c r="E219" s="45"/>
      <c r="I219" s="47"/>
    </row>
    <row r="220" spans="1:9" ht="12.75" customHeight="1" x14ac:dyDescent="0.2">
      <c r="A220" s="135" t="s">
        <v>398</v>
      </c>
      <c r="B220" s="66" t="s">
        <v>360</v>
      </c>
      <c r="C220" s="43"/>
      <c r="D220" s="56"/>
      <c r="E220" s="45"/>
      <c r="I220" s="47"/>
    </row>
    <row r="221" spans="1:9" ht="12.75" customHeight="1" x14ac:dyDescent="0.2">
      <c r="A221" s="135" t="s">
        <v>400</v>
      </c>
      <c r="B221" s="66" t="s">
        <v>811</v>
      </c>
      <c r="C221" s="43"/>
      <c r="D221" s="56"/>
      <c r="E221" s="45"/>
      <c r="G221" s="2" t="s">
        <v>822</v>
      </c>
      <c r="I221" s="47"/>
    </row>
    <row r="222" spans="1:9" ht="12.75" customHeight="1" x14ac:dyDescent="0.2">
      <c r="A222" s="135" t="s">
        <v>402</v>
      </c>
      <c r="B222" s="66" t="s">
        <v>362</v>
      </c>
      <c r="C222" s="43"/>
      <c r="D222" s="56"/>
      <c r="E222" s="45"/>
      <c r="I222" s="47"/>
    </row>
    <row r="223" spans="1:9" ht="12.75" customHeight="1" x14ac:dyDescent="0.2">
      <c r="A223" s="135" t="s">
        <v>404</v>
      </c>
      <c r="B223" s="66" t="s">
        <v>727</v>
      </c>
      <c r="C223" s="43"/>
      <c r="D223" s="45"/>
      <c r="E223" s="45"/>
      <c r="I223" s="47"/>
    </row>
    <row r="224" spans="1:9" ht="12.75" customHeight="1" x14ac:dyDescent="0.2">
      <c r="A224" s="135" t="s">
        <v>406</v>
      </c>
      <c r="B224" s="66" t="s">
        <v>728</v>
      </c>
      <c r="C224" s="43"/>
      <c r="D224" s="56"/>
      <c r="E224" s="45"/>
      <c r="I224" s="47"/>
    </row>
    <row r="225" spans="1:9" ht="12.75" customHeight="1" x14ac:dyDescent="0.2">
      <c r="A225" s="135" t="s">
        <v>408</v>
      </c>
      <c r="B225" s="66" t="s">
        <v>365</v>
      </c>
      <c r="C225" s="43"/>
      <c r="D225" s="56"/>
      <c r="E225" s="45"/>
      <c r="I225" s="47"/>
    </row>
    <row r="226" spans="1:9" ht="12.75" customHeight="1" x14ac:dyDescent="0.2">
      <c r="A226" s="135" t="s">
        <v>410</v>
      </c>
      <c r="B226" s="66" t="s">
        <v>367</v>
      </c>
      <c r="C226" s="43"/>
      <c r="D226" s="56"/>
      <c r="E226" s="45"/>
      <c r="I226" s="47"/>
    </row>
    <row r="227" spans="1:9" ht="12.75" customHeight="1" x14ac:dyDescent="0.2">
      <c r="A227" s="135" t="s">
        <v>411</v>
      </c>
      <c r="B227" s="66" t="s">
        <v>369</v>
      </c>
      <c r="C227" s="43"/>
      <c r="D227" s="56"/>
      <c r="E227" s="45"/>
      <c r="I227" s="47"/>
    </row>
    <row r="228" spans="1:9" ht="12.75" customHeight="1" x14ac:dyDescent="0.2">
      <c r="A228" s="135" t="s">
        <v>413</v>
      </c>
      <c r="B228" s="66" t="s">
        <v>371</v>
      </c>
      <c r="C228" s="43"/>
      <c r="D228" s="56"/>
      <c r="E228" s="45"/>
      <c r="I228" s="47"/>
    </row>
    <row r="229" spans="1:9" ht="12.75" customHeight="1" x14ac:dyDescent="0.2">
      <c r="A229" s="135" t="s">
        <v>416</v>
      </c>
      <c r="B229" s="66" t="s">
        <v>373</v>
      </c>
      <c r="C229" s="43"/>
      <c r="D229" s="45"/>
      <c r="E229" s="45"/>
      <c r="I229" s="47"/>
    </row>
    <row r="230" spans="1:9" ht="12.75" customHeight="1" x14ac:dyDescent="0.2">
      <c r="A230" s="135" t="s">
        <v>418</v>
      </c>
      <c r="B230" s="66" t="s">
        <v>375</v>
      </c>
      <c r="C230" s="43"/>
      <c r="D230" s="56"/>
      <c r="E230" s="45"/>
      <c r="I230" s="47"/>
    </row>
    <row r="231" spans="1:9" ht="12.75" customHeight="1" x14ac:dyDescent="0.2">
      <c r="A231" s="135" t="s">
        <v>420</v>
      </c>
      <c r="B231" s="66" t="s">
        <v>710</v>
      </c>
      <c r="C231" s="43"/>
      <c r="D231" s="45"/>
      <c r="E231" s="45"/>
      <c r="I231" s="47"/>
    </row>
    <row r="232" spans="1:9" ht="12.75" customHeight="1" x14ac:dyDescent="0.2">
      <c r="A232" s="135" t="s">
        <v>422</v>
      </c>
      <c r="B232" s="66" t="s">
        <v>378</v>
      </c>
      <c r="C232" s="43"/>
      <c r="D232" s="56"/>
      <c r="E232" s="45"/>
      <c r="I232" s="47"/>
    </row>
    <row r="233" spans="1:9" ht="12.75" customHeight="1" x14ac:dyDescent="0.2">
      <c r="A233" s="135" t="s">
        <v>424</v>
      </c>
      <c r="B233" s="66" t="s">
        <v>823</v>
      </c>
      <c r="C233" s="43"/>
      <c r="D233" s="56"/>
      <c r="E233" s="45"/>
      <c r="I233" s="47"/>
    </row>
    <row r="234" spans="1:9" ht="12.75" customHeight="1" x14ac:dyDescent="0.2">
      <c r="A234" s="135" t="s">
        <v>425</v>
      </c>
      <c r="B234" s="66" t="s">
        <v>381</v>
      </c>
      <c r="C234" s="43"/>
      <c r="D234" s="56"/>
      <c r="E234" s="45"/>
      <c r="I234" s="47"/>
    </row>
    <row r="235" spans="1:9" ht="12.75" customHeight="1" x14ac:dyDescent="0.2">
      <c r="A235" s="135" t="s">
        <v>426</v>
      </c>
      <c r="B235" s="66" t="s">
        <v>383</v>
      </c>
      <c r="C235" s="43"/>
      <c r="D235" s="56"/>
      <c r="E235" s="45"/>
      <c r="I235" s="47"/>
    </row>
    <row r="236" spans="1:9" ht="12.75" customHeight="1" x14ac:dyDescent="0.2">
      <c r="A236" s="135" t="s">
        <v>428</v>
      </c>
      <c r="B236" s="66" t="s">
        <v>385</v>
      </c>
      <c r="C236" s="43"/>
      <c r="D236" s="56"/>
      <c r="E236" s="45"/>
      <c r="I236" s="47"/>
    </row>
    <row r="237" spans="1:9" ht="12.75" customHeight="1" x14ac:dyDescent="0.2">
      <c r="A237" s="135" t="s">
        <v>429</v>
      </c>
      <c r="B237" s="66" t="s">
        <v>387</v>
      </c>
      <c r="C237" s="43"/>
      <c r="D237" s="56"/>
      <c r="E237" s="45"/>
      <c r="I237" s="47"/>
    </row>
    <row r="238" spans="1:9" ht="12.75" customHeight="1" x14ac:dyDescent="0.2">
      <c r="A238" s="135" t="s">
        <v>431</v>
      </c>
      <c r="B238" s="66" t="s">
        <v>389</v>
      </c>
      <c r="C238" s="43"/>
      <c r="D238" s="56"/>
      <c r="E238" s="45"/>
      <c r="I238" s="47"/>
    </row>
    <row r="239" spans="1:9" ht="12.75" customHeight="1" x14ac:dyDescent="0.2">
      <c r="A239" s="135" t="s">
        <v>433</v>
      </c>
      <c r="B239" s="66" t="s">
        <v>391</v>
      </c>
      <c r="C239" s="43"/>
      <c r="D239" s="56"/>
      <c r="E239" s="45"/>
      <c r="I239" s="47"/>
    </row>
    <row r="240" spans="1:9" ht="12.75" customHeight="1" x14ac:dyDescent="0.2">
      <c r="A240" s="135" t="s">
        <v>435</v>
      </c>
      <c r="B240" s="66" t="s">
        <v>393</v>
      </c>
      <c r="C240" s="43"/>
      <c r="D240" s="56"/>
      <c r="E240" s="45"/>
      <c r="I240" s="47"/>
    </row>
    <row r="241" spans="1:9" ht="12.75" customHeight="1" x14ac:dyDescent="0.2">
      <c r="A241" s="135" t="s">
        <v>436</v>
      </c>
      <c r="B241" s="66" t="s">
        <v>395</v>
      </c>
      <c r="C241" s="43"/>
      <c r="D241" s="45"/>
      <c r="E241" s="45"/>
      <c r="I241" s="47"/>
    </row>
    <row r="242" spans="1:9" ht="12.75" customHeight="1" x14ac:dyDescent="0.2">
      <c r="A242" s="135" t="s">
        <v>438</v>
      </c>
      <c r="B242" s="66" t="s">
        <v>397</v>
      </c>
      <c r="C242" s="43"/>
      <c r="D242" s="45"/>
      <c r="E242" s="45"/>
      <c r="I242" s="47"/>
    </row>
    <row r="243" spans="1:9" ht="12.75" customHeight="1" x14ac:dyDescent="0.2">
      <c r="A243" s="135" t="s">
        <v>439</v>
      </c>
      <c r="B243" s="66" t="s">
        <v>399</v>
      </c>
      <c r="C243" s="43"/>
      <c r="D243" s="56"/>
      <c r="E243" s="45"/>
      <c r="I243" s="47"/>
    </row>
    <row r="244" spans="1:9" ht="12.75" customHeight="1" x14ac:dyDescent="0.2">
      <c r="A244" s="135" t="s">
        <v>441</v>
      </c>
      <c r="B244" s="66" t="s">
        <v>401</v>
      </c>
      <c r="C244" s="43"/>
      <c r="D244" s="56"/>
      <c r="E244" s="45"/>
      <c r="I244" s="47"/>
    </row>
    <row r="245" spans="1:9" ht="12.75" customHeight="1" x14ac:dyDescent="0.2">
      <c r="A245" s="135" t="s">
        <v>442</v>
      </c>
      <c r="B245" s="66" t="s">
        <v>403</v>
      </c>
      <c r="C245" s="43"/>
      <c r="D245" s="45"/>
      <c r="E245" s="45"/>
      <c r="I245" s="47"/>
    </row>
    <row r="246" spans="1:9" ht="12.75" customHeight="1" x14ac:dyDescent="0.2">
      <c r="A246" s="135" t="s">
        <v>444</v>
      </c>
      <c r="B246" s="66" t="s">
        <v>405</v>
      </c>
      <c r="C246" s="43"/>
      <c r="D246" s="56"/>
      <c r="E246" s="45"/>
      <c r="I246" s="47"/>
    </row>
    <row r="247" spans="1:9" ht="12.75" customHeight="1" x14ac:dyDescent="0.2">
      <c r="A247" s="135" t="s">
        <v>446</v>
      </c>
      <c r="B247" s="66" t="s">
        <v>407</v>
      </c>
      <c r="C247" s="43"/>
      <c r="D247" s="56"/>
      <c r="E247" s="45"/>
      <c r="I247" s="47"/>
    </row>
    <row r="248" spans="1:9" ht="12.75" customHeight="1" x14ac:dyDescent="0.2">
      <c r="A248" s="135" t="s">
        <v>448</v>
      </c>
      <c r="B248" s="66" t="s">
        <v>409</v>
      </c>
      <c r="C248" s="43"/>
      <c r="D248" s="56"/>
      <c r="E248" s="45"/>
      <c r="I248" s="47"/>
    </row>
    <row r="249" spans="1:9" ht="12.75" customHeight="1" x14ac:dyDescent="0.2">
      <c r="A249" s="135" t="s">
        <v>449</v>
      </c>
      <c r="B249" s="66" t="s">
        <v>69</v>
      </c>
      <c r="C249" s="43"/>
      <c r="D249" s="56"/>
      <c r="E249" s="45"/>
      <c r="I249" s="47"/>
    </row>
    <row r="250" spans="1:9" ht="12.75" customHeight="1" x14ac:dyDescent="0.2">
      <c r="A250" s="135" t="s">
        <v>451</v>
      </c>
      <c r="B250" s="66" t="s">
        <v>412</v>
      </c>
      <c r="C250" s="43"/>
      <c r="D250" s="45"/>
      <c r="E250" s="45"/>
      <c r="I250" s="47"/>
    </row>
    <row r="251" spans="1:9" ht="12.75" customHeight="1" x14ac:dyDescent="0.2">
      <c r="A251" s="135" t="s">
        <v>757</v>
      </c>
      <c r="B251" s="66" t="s">
        <v>414</v>
      </c>
      <c r="C251" s="43"/>
      <c r="D251" s="56"/>
      <c r="E251" s="45"/>
      <c r="I251" s="47"/>
    </row>
    <row r="252" spans="1:9" ht="12.75" customHeight="1" x14ac:dyDescent="0.2">
      <c r="A252" s="135" t="s">
        <v>758</v>
      </c>
      <c r="B252" s="66" t="s">
        <v>415</v>
      </c>
      <c r="C252" s="43"/>
      <c r="D252" s="56"/>
      <c r="E252" s="45"/>
      <c r="I252" s="47"/>
    </row>
    <row r="253" spans="1:9" ht="12.75" customHeight="1" x14ac:dyDescent="0.2">
      <c r="A253" s="135" t="s">
        <v>759</v>
      </c>
      <c r="B253" s="66" t="s">
        <v>417</v>
      </c>
      <c r="C253" s="43"/>
      <c r="D253" s="56"/>
      <c r="E253" s="45"/>
      <c r="I253" s="47"/>
    </row>
    <row r="254" spans="1:9" ht="12.75" customHeight="1" x14ac:dyDescent="0.2">
      <c r="A254" s="135" t="s">
        <v>760</v>
      </c>
      <c r="B254" s="66" t="s">
        <v>419</v>
      </c>
      <c r="C254" s="43"/>
      <c r="D254" s="56"/>
      <c r="E254" s="45"/>
      <c r="I254" s="47"/>
    </row>
    <row r="255" spans="1:9" ht="12.75" customHeight="1" x14ac:dyDescent="0.2">
      <c r="A255" s="135" t="s">
        <v>761</v>
      </c>
      <c r="B255" s="66" t="s">
        <v>421</v>
      </c>
      <c r="C255" s="43"/>
      <c r="D255" s="45"/>
      <c r="E255" s="45"/>
      <c r="I255" s="47"/>
    </row>
    <row r="256" spans="1:9" ht="12.75" customHeight="1" x14ac:dyDescent="0.2">
      <c r="A256" s="135" t="s">
        <v>762</v>
      </c>
      <c r="B256" s="66" t="s">
        <v>423</v>
      </c>
      <c r="C256" s="43"/>
      <c r="D256" s="56"/>
      <c r="E256" s="45"/>
      <c r="G256" s="67"/>
      <c r="I256" s="47"/>
    </row>
    <row r="257" spans="1:12" ht="12.75" customHeight="1" x14ac:dyDescent="0.2">
      <c r="A257" s="135" t="s">
        <v>763</v>
      </c>
      <c r="B257" s="66" t="s">
        <v>718</v>
      </c>
      <c r="C257" s="43"/>
      <c r="D257" s="56"/>
      <c r="E257" s="45"/>
      <c r="G257" s="67"/>
      <c r="I257" s="47"/>
    </row>
    <row r="258" spans="1:12" ht="12.75" customHeight="1" x14ac:dyDescent="0.2">
      <c r="A258" s="135" t="s">
        <v>764</v>
      </c>
      <c r="B258" s="66" t="s">
        <v>791</v>
      </c>
      <c r="C258" s="43"/>
      <c r="D258" s="56"/>
      <c r="E258" s="45"/>
      <c r="I258" s="47"/>
    </row>
    <row r="259" spans="1:12" ht="12.75" customHeight="1" x14ac:dyDescent="0.2">
      <c r="A259" s="135" t="s">
        <v>765</v>
      </c>
      <c r="B259" s="66" t="s">
        <v>729</v>
      </c>
      <c r="C259" s="43"/>
      <c r="D259" s="56"/>
      <c r="E259" s="45"/>
      <c r="I259" s="47"/>
    </row>
    <row r="260" spans="1:12" ht="12.75" customHeight="1" x14ac:dyDescent="0.2">
      <c r="A260" s="135" t="s">
        <v>839</v>
      </c>
      <c r="B260" s="66" t="s">
        <v>427</v>
      </c>
      <c r="C260" s="43"/>
      <c r="D260" s="56"/>
      <c r="E260" s="45"/>
      <c r="I260" s="47"/>
    </row>
    <row r="261" spans="1:12" ht="12.75" customHeight="1" x14ac:dyDescent="0.2">
      <c r="A261" s="135" t="s">
        <v>840</v>
      </c>
      <c r="B261" s="66" t="s">
        <v>730</v>
      </c>
      <c r="C261" s="43"/>
      <c r="D261" s="56"/>
      <c r="E261" s="45"/>
      <c r="I261" s="47"/>
    </row>
    <row r="262" spans="1:12" ht="12.75" customHeight="1" x14ac:dyDescent="0.2">
      <c r="A262" s="135" t="s">
        <v>841</v>
      </c>
      <c r="B262" s="66" t="s">
        <v>430</v>
      </c>
      <c r="C262" s="43"/>
      <c r="D262" s="56"/>
      <c r="E262" s="45"/>
      <c r="I262" s="47"/>
    </row>
    <row r="263" spans="1:12" ht="12.75" customHeight="1" x14ac:dyDescent="0.2">
      <c r="A263" s="135" t="s">
        <v>842</v>
      </c>
      <c r="B263" s="66" t="s">
        <v>432</v>
      </c>
      <c r="C263" s="43"/>
      <c r="D263" s="56"/>
      <c r="E263" s="45"/>
      <c r="I263" s="47"/>
    </row>
    <row r="264" spans="1:12" ht="12.75" customHeight="1" x14ac:dyDescent="0.2">
      <c r="A264" s="135" t="s">
        <v>843</v>
      </c>
      <c r="B264" s="66" t="s">
        <v>434</v>
      </c>
      <c r="C264" s="43"/>
      <c r="D264" s="56"/>
      <c r="E264" s="45"/>
      <c r="I264" s="47"/>
    </row>
    <row r="265" spans="1:12" ht="12.75" customHeight="1" x14ac:dyDescent="0.2">
      <c r="A265" s="135" t="s">
        <v>844</v>
      </c>
      <c r="B265" s="66" t="s">
        <v>824</v>
      </c>
      <c r="C265" s="43"/>
      <c r="D265" s="56"/>
      <c r="E265" s="45"/>
      <c r="I265" s="47"/>
    </row>
    <row r="266" spans="1:12" ht="12.75" customHeight="1" x14ac:dyDescent="0.2">
      <c r="A266" s="135" t="s">
        <v>845</v>
      </c>
      <c r="B266" s="66" t="s">
        <v>437</v>
      </c>
      <c r="C266" s="43"/>
      <c r="D266" s="45"/>
      <c r="E266" s="45"/>
      <c r="G266" s="68"/>
      <c r="I266" s="47"/>
    </row>
    <row r="267" spans="1:12" ht="12.75" customHeight="1" x14ac:dyDescent="0.2">
      <c r="A267" s="135" t="s">
        <v>846</v>
      </c>
      <c r="B267" s="66" t="s">
        <v>827</v>
      </c>
      <c r="C267" s="43"/>
      <c r="D267" s="56"/>
      <c r="E267" s="45"/>
      <c r="G267" s="68" t="s">
        <v>825</v>
      </c>
      <c r="I267" s="47"/>
    </row>
    <row r="268" spans="1:12" ht="12.75" customHeight="1" x14ac:dyDescent="0.2">
      <c r="A268" s="135" t="s">
        <v>847</v>
      </c>
      <c r="B268" s="66" t="s">
        <v>440</v>
      </c>
      <c r="C268" s="43"/>
      <c r="D268" s="56"/>
      <c r="E268" s="45"/>
      <c r="G268" s="68"/>
      <c r="I268" s="47"/>
      <c r="L268" s="67"/>
    </row>
    <row r="269" spans="1:12" ht="13.5" customHeight="1" x14ac:dyDescent="0.2">
      <c r="A269" s="135" t="s">
        <v>848</v>
      </c>
      <c r="B269" s="136" t="s">
        <v>826</v>
      </c>
      <c r="C269" s="43"/>
      <c r="D269" s="56"/>
      <c r="E269" s="45"/>
      <c r="G269" s="68" t="s">
        <v>828</v>
      </c>
      <c r="I269" s="47"/>
    </row>
    <row r="270" spans="1:12" ht="13.5" customHeight="1" x14ac:dyDescent="0.2">
      <c r="A270" s="135" t="s">
        <v>849</v>
      </c>
      <c r="B270" s="66" t="s">
        <v>443</v>
      </c>
      <c r="C270" s="43"/>
      <c r="D270" s="56"/>
      <c r="E270" s="45"/>
      <c r="G270" s="68"/>
      <c r="I270" s="47"/>
    </row>
    <row r="271" spans="1:12" ht="13.5" customHeight="1" x14ac:dyDescent="0.2">
      <c r="A271" s="135" t="s">
        <v>850</v>
      </c>
      <c r="B271" s="137" t="s">
        <v>445</v>
      </c>
      <c r="C271" s="69"/>
      <c r="D271" s="45"/>
      <c r="E271" s="45"/>
      <c r="G271" s="68"/>
      <c r="I271" s="47"/>
    </row>
    <row r="272" spans="1:12" ht="13.5" customHeight="1" x14ac:dyDescent="0.2">
      <c r="A272" s="135" t="s">
        <v>851</v>
      </c>
      <c r="B272" s="137" t="s">
        <v>447</v>
      </c>
      <c r="C272" s="48"/>
      <c r="D272" s="49"/>
      <c r="E272" s="45"/>
      <c r="G272" s="68"/>
    </row>
    <row r="273" spans="1:7" ht="13.5" customHeight="1" x14ac:dyDescent="0.2">
      <c r="A273" s="135" t="s">
        <v>852</v>
      </c>
      <c r="B273" s="137" t="s">
        <v>838</v>
      </c>
      <c r="C273" s="69"/>
      <c r="D273" s="45"/>
      <c r="E273" s="45"/>
      <c r="G273" s="68"/>
    </row>
    <row r="274" spans="1:7" ht="13.5" customHeight="1" x14ac:dyDescent="0.2">
      <c r="A274" s="135" t="s">
        <v>853</v>
      </c>
      <c r="B274" s="137" t="s">
        <v>450</v>
      </c>
      <c r="C274" s="69"/>
      <c r="D274" s="45"/>
      <c r="E274" s="45"/>
      <c r="G274" s="68"/>
    </row>
    <row r="275" spans="1:7" ht="13.5" customHeight="1" x14ac:dyDescent="0.2">
      <c r="A275" s="135" t="s">
        <v>854</v>
      </c>
      <c r="B275" s="137" t="s">
        <v>452</v>
      </c>
      <c r="C275" s="48"/>
      <c r="D275" s="49"/>
      <c r="E275" s="45"/>
      <c r="G275" s="68"/>
    </row>
    <row r="276" spans="1:7" ht="13.5" customHeight="1" x14ac:dyDescent="0.2">
      <c r="A276" s="70"/>
      <c r="B276" s="71" t="s">
        <v>766</v>
      </c>
      <c r="C276" s="72"/>
      <c r="D276" s="72"/>
      <c r="E276" s="72"/>
      <c r="G276" s="68"/>
    </row>
    <row r="277" spans="1:7" ht="13.5" customHeight="1" x14ac:dyDescent="0.2">
      <c r="A277" s="73"/>
      <c r="B277" s="42"/>
      <c r="C277" s="43"/>
      <c r="D277" s="45"/>
      <c r="E277" s="45"/>
      <c r="G277" s="68"/>
    </row>
    <row r="278" spans="1:7" ht="13.5" customHeight="1" x14ac:dyDescent="0.2">
      <c r="A278" s="73"/>
      <c r="B278" s="42"/>
      <c r="C278" s="43"/>
      <c r="D278" s="45"/>
      <c r="E278" s="45"/>
      <c r="G278" s="68"/>
    </row>
    <row r="279" spans="1:7" ht="13.5" customHeight="1" x14ac:dyDescent="0.2">
      <c r="A279" s="73"/>
      <c r="B279" s="42"/>
      <c r="C279" s="43"/>
      <c r="D279" s="45"/>
      <c r="E279" s="45"/>
      <c r="G279" s="68"/>
    </row>
    <row r="280" spans="1:7" ht="13.5" customHeight="1" x14ac:dyDescent="0.2">
      <c r="A280" s="73"/>
      <c r="B280" s="42"/>
      <c r="C280" s="43"/>
      <c r="D280" s="45"/>
      <c r="E280" s="45"/>
      <c r="G280" s="68"/>
    </row>
    <row r="281" spans="1:7" ht="13.5" customHeight="1" x14ac:dyDescent="0.2">
      <c r="A281" s="73"/>
      <c r="B281" s="42"/>
      <c r="C281" s="43"/>
      <c r="D281" s="45"/>
      <c r="E281" s="45"/>
      <c r="G281" s="68"/>
    </row>
    <row r="282" spans="1:7" ht="13.5" customHeight="1" x14ac:dyDescent="0.2">
      <c r="A282" s="73"/>
      <c r="B282" s="42"/>
      <c r="C282" s="43"/>
      <c r="D282" s="45"/>
      <c r="E282" s="45"/>
      <c r="G282" s="68"/>
    </row>
    <row r="283" spans="1:7" ht="13.5" customHeight="1" x14ac:dyDescent="0.2">
      <c r="A283" s="73"/>
      <c r="B283" s="42"/>
      <c r="C283" s="43"/>
      <c r="D283" s="45"/>
      <c r="E283" s="45"/>
      <c r="G283" s="68"/>
    </row>
    <row r="284" spans="1:7" ht="13.5" customHeight="1" x14ac:dyDescent="0.2">
      <c r="A284" s="73"/>
      <c r="B284" s="42"/>
      <c r="C284" s="43"/>
      <c r="D284" s="45"/>
      <c r="E284" s="45"/>
      <c r="G284" s="68"/>
    </row>
    <row r="285" spans="1:7" ht="13.5" customHeight="1" x14ac:dyDescent="0.2">
      <c r="A285" s="73"/>
      <c r="B285" s="42"/>
      <c r="C285" s="43"/>
      <c r="D285" s="45"/>
      <c r="E285" s="45"/>
      <c r="G285" s="68"/>
    </row>
    <row r="286" spans="1:7" ht="13.5" customHeight="1" x14ac:dyDescent="0.2">
      <c r="A286" s="73"/>
      <c r="B286" s="42"/>
      <c r="C286" s="43"/>
      <c r="D286" s="45"/>
      <c r="E286" s="45"/>
      <c r="G286" s="68"/>
    </row>
    <row r="287" spans="1:7" ht="13.5" customHeight="1" x14ac:dyDescent="0.2">
      <c r="A287" s="74"/>
      <c r="B287" s="75" t="s">
        <v>70</v>
      </c>
      <c r="C287" s="76">
        <f>SUM(C27:C286)</f>
        <v>0</v>
      </c>
      <c r="D287" s="76">
        <f>SUM(D27:D286)</f>
        <v>0</v>
      </c>
      <c r="E287" s="76">
        <f>SUM(E27:E286)</f>
        <v>0</v>
      </c>
      <c r="G287" s="68"/>
    </row>
    <row r="288" spans="1:7" ht="13.5" customHeight="1" x14ac:dyDescent="0.2">
      <c r="A288" s="74"/>
      <c r="B288" s="77" t="s">
        <v>453</v>
      </c>
      <c r="C288" s="78">
        <f>C24+C287</f>
        <v>0</v>
      </c>
      <c r="D288" s="78">
        <f>D24+D287</f>
        <v>0</v>
      </c>
      <c r="E288" s="78">
        <f>E24+E287</f>
        <v>0</v>
      </c>
      <c r="G288" s="68"/>
    </row>
    <row r="289" spans="1:23" ht="13.5" customHeight="1" x14ac:dyDescent="0.2">
      <c r="A289" s="79"/>
      <c r="B289" s="80"/>
      <c r="C289" s="81"/>
      <c r="D289" s="81"/>
      <c r="E289" s="81"/>
      <c r="G289" s="68"/>
    </row>
    <row r="290" spans="1:23" ht="12.75" customHeight="1" x14ac:dyDescent="0.2">
      <c r="A290" s="34" t="s">
        <v>32</v>
      </c>
      <c r="B290" s="35"/>
      <c r="C290" s="36" t="s">
        <v>34</v>
      </c>
      <c r="D290" s="36" t="s">
        <v>35</v>
      </c>
      <c r="E290" s="36" t="s">
        <v>36</v>
      </c>
      <c r="F290" s="37"/>
      <c r="G290" s="82"/>
      <c r="H290" s="39"/>
      <c r="I290" s="39"/>
      <c r="J290" s="33"/>
      <c r="K290" s="33"/>
      <c r="L290" s="40"/>
      <c r="M290" s="41"/>
      <c r="N290" s="41"/>
      <c r="O290" s="24"/>
      <c r="P290" s="40"/>
      <c r="Q290" s="41"/>
      <c r="R290" s="41"/>
      <c r="T290" s="24"/>
      <c r="U290" s="40"/>
      <c r="V290" s="41"/>
      <c r="W290" s="41"/>
    </row>
    <row r="291" spans="1:23" ht="13.5" customHeight="1" x14ac:dyDescent="0.2">
      <c r="A291" s="79"/>
      <c r="B291" s="83" t="s">
        <v>454</v>
      </c>
      <c r="C291" s="84"/>
      <c r="D291" s="84"/>
      <c r="E291" s="84"/>
      <c r="G291" s="68"/>
    </row>
    <row r="292" spans="1:23" ht="13.5" customHeight="1" x14ac:dyDescent="0.2">
      <c r="A292" s="79"/>
      <c r="B292" s="80"/>
      <c r="C292" s="81"/>
      <c r="D292" s="81"/>
      <c r="E292" s="81"/>
      <c r="G292" s="68"/>
    </row>
    <row r="293" spans="1:23" ht="13.5" customHeight="1" x14ac:dyDescent="0.2">
      <c r="A293" s="79"/>
      <c r="B293" s="83" t="s">
        <v>455</v>
      </c>
      <c r="C293" s="85"/>
      <c r="D293" s="85"/>
      <c r="E293" s="85"/>
      <c r="G293" s="68"/>
    </row>
    <row r="294" spans="1:23" ht="13.5" customHeight="1" x14ac:dyDescent="0.2">
      <c r="A294" s="79"/>
      <c r="G294" s="68"/>
    </row>
    <row r="295" spans="1:23" ht="12.75" customHeight="1" x14ac:dyDescent="0.2">
      <c r="A295" s="32"/>
      <c r="B295" s="32" t="s">
        <v>456</v>
      </c>
      <c r="C295" s="32"/>
      <c r="D295" s="32"/>
      <c r="E295" s="32"/>
      <c r="G295" s="68"/>
    </row>
    <row r="296" spans="1:23" ht="13.5" customHeight="1" x14ac:dyDescent="0.2">
      <c r="A296" s="79"/>
      <c r="G296" s="68"/>
    </row>
    <row r="297" spans="1:23" ht="12.75" customHeight="1" x14ac:dyDescent="0.2">
      <c r="B297" s="86" t="s">
        <v>457</v>
      </c>
      <c r="C297" s="87"/>
      <c r="D297" s="88"/>
      <c r="E297" s="72"/>
      <c r="G297" s="68"/>
    </row>
    <row r="298" spans="1:23" ht="12.75" customHeight="1" x14ac:dyDescent="0.2">
      <c r="B298" s="86" t="s">
        <v>458</v>
      </c>
      <c r="C298" s="87"/>
      <c r="D298" s="88"/>
      <c r="E298" s="72"/>
      <c r="G298" s="68"/>
    </row>
    <row r="299" spans="1:23" ht="12.75" customHeight="1" x14ac:dyDescent="0.2">
      <c r="B299" s="86" t="s">
        <v>459</v>
      </c>
      <c r="C299" s="87"/>
      <c r="D299" s="88"/>
      <c r="E299" s="72"/>
    </row>
    <row r="300" spans="1:23" ht="12.75" customHeight="1" x14ac:dyDescent="0.2">
      <c r="B300" s="86" t="s">
        <v>460</v>
      </c>
      <c r="C300" s="87"/>
      <c r="D300" s="88"/>
      <c r="E300" s="72"/>
    </row>
    <row r="301" spans="1:23" ht="12.75" customHeight="1" x14ac:dyDescent="0.2">
      <c r="B301" s="86" t="s">
        <v>461</v>
      </c>
      <c r="C301" s="87"/>
      <c r="D301" s="88"/>
      <c r="E301" s="72"/>
    </row>
    <row r="302" spans="1:23" ht="12.75" customHeight="1" x14ac:dyDescent="0.2">
      <c r="B302" s="86" t="s">
        <v>462</v>
      </c>
      <c r="C302" s="87"/>
      <c r="D302" s="88"/>
      <c r="E302" s="72"/>
    </row>
    <row r="303" spans="1:23" ht="12.75" customHeight="1" x14ac:dyDescent="0.2">
      <c r="B303" s="86" t="s">
        <v>463</v>
      </c>
      <c r="C303" s="87"/>
      <c r="D303" s="88"/>
      <c r="E303" s="72"/>
    </row>
    <row r="304" spans="1:23" ht="12.75" customHeight="1" x14ac:dyDescent="0.2">
      <c r="B304" s="89" t="s">
        <v>70</v>
      </c>
      <c r="C304" s="76">
        <f>SUM(C297:C303)</f>
        <v>0</v>
      </c>
      <c r="D304" s="91"/>
      <c r="E304" s="76">
        <f>SUM(E297:E303)</f>
        <v>0</v>
      </c>
    </row>
    <row r="305" spans="2:5" ht="12.75" customHeight="1" x14ac:dyDescent="0.2">
      <c r="C305" s="81"/>
      <c r="D305" s="81"/>
      <c r="E305" s="81"/>
    </row>
    <row r="306" spans="2:5" ht="12.75" customHeight="1" x14ac:dyDescent="0.2">
      <c r="B306" s="90" t="s">
        <v>464</v>
      </c>
      <c r="C306" s="81"/>
      <c r="D306" s="81"/>
      <c r="E306" s="81"/>
    </row>
    <row r="307" spans="2:5" ht="15.75" customHeight="1" x14ac:dyDescent="0.2">
      <c r="B307" s="86" t="s">
        <v>465</v>
      </c>
      <c r="C307" s="87"/>
      <c r="D307" s="88"/>
      <c r="E307" s="72"/>
    </row>
    <row r="308" spans="2:5" ht="15.75" customHeight="1" x14ac:dyDescent="0.2">
      <c r="B308" s="86" t="s">
        <v>466</v>
      </c>
      <c r="C308" s="87"/>
      <c r="D308" s="88"/>
      <c r="E308" s="72"/>
    </row>
    <row r="309" spans="2:5" ht="15.75" customHeight="1" x14ac:dyDescent="0.2">
      <c r="B309" s="86" t="s">
        <v>467</v>
      </c>
      <c r="C309" s="87"/>
      <c r="D309" s="88"/>
      <c r="E309" s="72"/>
    </row>
    <row r="310" spans="2:5" ht="15.75" customHeight="1" x14ac:dyDescent="0.2">
      <c r="B310" s="86" t="s">
        <v>468</v>
      </c>
      <c r="C310" s="87"/>
      <c r="D310" s="88"/>
      <c r="E310" s="72"/>
    </row>
    <row r="311" spans="2:5" ht="15.75" customHeight="1" x14ac:dyDescent="0.2">
      <c r="B311" s="86" t="s">
        <v>469</v>
      </c>
      <c r="C311" s="87"/>
      <c r="D311" s="88"/>
      <c r="E311" s="72"/>
    </row>
    <row r="312" spans="2:5" ht="15.75" customHeight="1" x14ac:dyDescent="0.2">
      <c r="B312" s="86" t="s">
        <v>470</v>
      </c>
      <c r="C312" s="87"/>
      <c r="D312" s="88"/>
      <c r="E312" s="72"/>
    </row>
    <row r="313" spans="2:5" ht="15.75" customHeight="1" x14ac:dyDescent="0.2">
      <c r="B313" s="86" t="s">
        <v>471</v>
      </c>
      <c r="C313" s="87"/>
      <c r="D313" s="88"/>
      <c r="E313" s="72"/>
    </row>
    <row r="314" spans="2:5" ht="15.75" customHeight="1" x14ac:dyDescent="0.2">
      <c r="B314" s="89" t="s">
        <v>70</v>
      </c>
      <c r="C314" s="76">
        <f>SUM(C307:C313)</f>
        <v>0</v>
      </c>
      <c r="D314" s="91"/>
      <c r="E314" s="76">
        <f>SUM(E307:E313)</f>
        <v>0</v>
      </c>
    </row>
    <row r="315" spans="2:5" ht="15.75" customHeight="1" x14ac:dyDescent="0.2">
      <c r="C315" s="81"/>
      <c r="D315" s="81"/>
      <c r="E315" s="81"/>
    </row>
    <row r="316" spans="2:5" ht="15.75" customHeight="1" x14ac:dyDescent="0.2">
      <c r="B316" s="90" t="s">
        <v>472</v>
      </c>
      <c r="C316" s="81"/>
      <c r="D316" s="81"/>
      <c r="E316" s="81"/>
    </row>
    <row r="317" spans="2:5" ht="15.75" customHeight="1" x14ac:dyDescent="0.2">
      <c r="B317" s="86" t="s">
        <v>473</v>
      </c>
      <c r="C317" s="87"/>
      <c r="D317" s="88"/>
      <c r="E317" s="72"/>
    </row>
    <row r="318" spans="2:5" ht="15.75" customHeight="1" x14ac:dyDescent="0.2">
      <c r="B318" s="86" t="s">
        <v>40</v>
      </c>
      <c r="C318" s="87"/>
      <c r="D318" s="88"/>
      <c r="E318" s="72"/>
    </row>
    <row r="319" spans="2:5" ht="15.75" customHeight="1" x14ac:dyDescent="0.2">
      <c r="B319" s="86" t="s">
        <v>322</v>
      </c>
      <c r="C319" s="87"/>
      <c r="D319" s="88"/>
      <c r="E319" s="72"/>
    </row>
    <row r="320" spans="2:5" ht="15.75" customHeight="1" x14ac:dyDescent="0.2">
      <c r="B320" s="86" t="s">
        <v>340</v>
      </c>
      <c r="C320" s="87"/>
      <c r="D320" s="88"/>
      <c r="E320" s="72"/>
    </row>
    <row r="321" spans="2:5" ht="15.75" customHeight="1" x14ac:dyDescent="0.2">
      <c r="B321" s="86" t="s">
        <v>474</v>
      </c>
      <c r="C321" s="87"/>
      <c r="D321" s="88"/>
      <c r="E321" s="72"/>
    </row>
    <row r="322" spans="2:5" ht="15.75" customHeight="1" x14ac:dyDescent="0.2">
      <c r="B322" s="86" t="s">
        <v>80</v>
      </c>
      <c r="C322" s="87"/>
      <c r="D322" s="88"/>
      <c r="E322" s="72"/>
    </row>
    <row r="323" spans="2:5" ht="15.75" customHeight="1" x14ac:dyDescent="0.2">
      <c r="B323" s="89" t="s">
        <v>70</v>
      </c>
      <c r="C323" s="76">
        <f>SUM(C317:C322)</f>
        <v>0</v>
      </c>
      <c r="D323" s="91"/>
      <c r="E323" s="76">
        <f>SUM(E317:E322)</f>
        <v>0</v>
      </c>
    </row>
    <row r="324" spans="2:5" ht="15.75" customHeight="1" x14ac:dyDescent="0.2">
      <c r="C324" s="81"/>
      <c r="D324" s="81"/>
      <c r="E324" s="81"/>
    </row>
    <row r="325" spans="2:5" ht="15.75" customHeight="1" x14ac:dyDescent="0.2">
      <c r="B325" s="90" t="s">
        <v>475</v>
      </c>
      <c r="C325" s="81"/>
      <c r="D325" s="81"/>
      <c r="E325" s="81"/>
    </row>
    <row r="326" spans="2:5" ht="15.75" customHeight="1" x14ac:dyDescent="0.2">
      <c r="B326" s="86" t="s">
        <v>476</v>
      </c>
      <c r="C326" s="87"/>
      <c r="D326" s="88"/>
      <c r="E326" s="72"/>
    </row>
    <row r="327" spans="2:5" ht="15.75" customHeight="1" x14ac:dyDescent="0.2">
      <c r="B327" s="86" t="s">
        <v>477</v>
      </c>
      <c r="C327" s="87"/>
      <c r="D327" s="88"/>
      <c r="E327" s="72"/>
    </row>
    <row r="328" spans="2:5" ht="15.75" customHeight="1" x14ac:dyDescent="0.2">
      <c r="B328" s="86" t="s">
        <v>478</v>
      </c>
      <c r="C328" s="87"/>
      <c r="D328" s="88"/>
      <c r="E328" s="72"/>
    </row>
    <row r="329" spans="2:5" ht="15.75" customHeight="1" x14ac:dyDescent="0.2">
      <c r="B329" s="86" t="s">
        <v>479</v>
      </c>
      <c r="C329" s="87"/>
      <c r="D329" s="88"/>
      <c r="E329" s="72"/>
    </row>
    <row r="330" spans="2:5" ht="15.75" customHeight="1" x14ac:dyDescent="0.2">
      <c r="B330" s="86" t="s">
        <v>480</v>
      </c>
      <c r="C330" s="87"/>
      <c r="D330" s="88"/>
      <c r="E330" s="72"/>
    </row>
    <row r="331" spans="2:5" ht="15.75" customHeight="1" x14ac:dyDescent="0.2">
      <c r="B331" s="86" t="s">
        <v>481</v>
      </c>
      <c r="C331" s="87"/>
      <c r="D331" s="88"/>
      <c r="E331" s="72"/>
    </row>
    <row r="332" spans="2:5" ht="15.75" customHeight="1" x14ac:dyDescent="0.2">
      <c r="B332" s="89" t="s">
        <v>70</v>
      </c>
      <c r="C332" s="76">
        <f>SUM(C326:C331)</f>
        <v>0</v>
      </c>
      <c r="D332" s="91"/>
      <c r="E332" s="76">
        <f>SUM(E326:E331)</f>
        <v>0</v>
      </c>
    </row>
    <row r="333" spans="2:5" ht="15.75" customHeight="1" x14ac:dyDescent="0.2">
      <c r="C333" s="81"/>
      <c r="D333" s="81"/>
      <c r="E333" s="81"/>
    </row>
    <row r="334" spans="2:5" ht="15.75" customHeight="1" x14ac:dyDescent="0.2">
      <c r="B334" s="90" t="s">
        <v>482</v>
      </c>
      <c r="C334" s="81"/>
      <c r="D334" s="81"/>
      <c r="E334" s="81"/>
    </row>
    <row r="335" spans="2:5" ht="15.75" customHeight="1" x14ac:dyDescent="0.2">
      <c r="B335" s="86" t="s">
        <v>483</v>
      </c>
      <c r="C335" s="87"/>
      <c r="D335" s="92"/>
      <c r="E335" s="81"/>
    </row>
    <row r="336" spans="2:5" ht="15.75" customHeight="1" x14ac:dyDescent="0.2">
      <c r="B336" s="86" t="s">
        <v>484</v>
      </c>
      <c r="C336" s="87"/>
      <c r="D336" s="92"/>
      <c r="E336" s="81"/>
    </row>
    <row r="337" spans="2:5" ht="15.75" customHeight="1" x14ac:dyDescent="0.2">
      <c r="B337" s="86" t="s">
        <v>485</v>
      </c>
      <c r="C337" s="87"/>
      <c r="D337" s="92"/>
      <c r="E337" s="81"/>
    </row>
    <row r="338" spans="2:5" ht="15.75" customHeight="1" x14ac:dyDescent="0.2">
      <c r="B338" s="89" t="s">
        <v>70</v>
      </c>
      <c r="C338" s="76">
        <f>SUM(C335:C337)</f>
        <v>0</v>
      </c>
      <c r="D338" s="93"/>
      <c r="E338" s="94"/>
    </row>
    <row r="339" spans="2:5" ht="15.75" customHeight="1" x14ac:dyDescent="0.2"/>
    <row r="340" spans="2:5" ht="15.75" customHeight="1" x14ac:dyDescent="0.2"/>
    <row r="341" spans="2:5" ht="15.75" customHeight="1" x14ac:dyDescent="0.2"/>
    <row r="342" spans="2:5" ht="15.75" customHeight="1" x14ac:dyDescent="0.2"/>
    <row r="343" spans="2:5" ht="15.75" customHeight="1" x14ac:dyDescent="0.2"/>
    <row r="344" spans="2:5" ht="15.75" customHeight="1" x14ac:dyDescent="0.2"/>
    <row r="345" spans="2:5" ht="15.75" customHeight="1" x14ac:dyDescent="0.2"/>
    <row r="346" spans="2:5" ht="15.75" customHeight="1" x14ac:dyDescent="0.2"/>
    <row r="347" spans="2:5" ht="15.75" customHeight="1" x14ac:dyDescent="0.2"/>
    <row r="348" spans="2:5" ht="15.75" customHeight="1" x14ac:dyDescent="0.2"/>
    <row r="349" spans="2:5" ht="15.75" customHeight="1" x14ac:dyDescent="0.2"/>
    <row r="350" spans="2:5" ht="15.75" customHeight="1" x14ac:dyDescent="0.2"/>
    <row r="351" spans="2:5" ht="15.75" customHeight="1" x14ac:dyDescent="0.2"/>
    <row r="352" spans="2:5" ht="15.75" customHeight="1" x14ac:dyDescent="0.2"/>
    <row r="353" ht="15.75" customHeight="1" x14ac:dyDescent="0.2"/>
    <row r="354" ht="15.75" customHeight="1" x14ac:dyDescent="0.2"/>
    <row r="355" ht="15.75" customHeight="1" x14ac:dyDescent="0.2"/>
    <row r="356" ht="15.75" customHeight="1" x14ac:dyDescent="0.2"/>
    <row r="357" ht="15.75" customHeight="1" x14ac:dyDescent="0.2"/>
    <row r="358" ht="15.75" customHeight="1" x14ac:dyDescent="0.2"/>
    <row r="359" ht="15.75" customHeight="1" x14ac:dyDescent="0.2"/>
    <row r="360" ht="15.75" customHeight="1" x14ac:dyDescent="0.2"/>
    <row r="361" ht="15.75" customHeight="1" x14ac:dyDescent="0.2"/>
    <row r="362" ht="15.75" customHeight="1" x14ac:dyDescent="0.2"/>
    <row r="363" ht="15.75" customHeight="1" x14ac:dyDescent="0.2"/>
    <row r="364" ht="15.75" customHeight="1" x14ac:dyDescent="0.2"/>
    <row r="365" ht="15.75" customHeight="1" x14ac:dyDescent="0.2"/>
    <row r="366" ht="15.75" customHeight="1" x14ac:dyDescent="0.2"/>
    <row r="367" ht="15.75" customHeight="1" x14ac:dyDescent="0.2"/>
    <row r="368" ht="15.75" customHeight="1" x14ac:dyDescent="0.2"/>
    <row r="369" ht="15.75" customHeight="1" x14ac:dyDescent="0.2"/>
    <row r="370" ht="15.75" customHeight="1" x14ac:dyDescent="0.2"/>
    <row r="371" ht="15.75" customHeight="1" x14ac:dyDescent="0.2"/>
    <row r="372" ht="15.75" customHeight="1" x14ac:dyDescent="0.2"/>
    <row r="373" ht="15.75" customHeight="1" x14ac:dyDescent="0.2"/>
    <row r="374" ht="15.75" customHeight="1" x14ac:dyDescent="0.2"/>
    <row r="375" ht="15.75" customHeight="1" x14ac:dyDescent="0.2"/>
    <row r="376" ht="15.75" customHeight="1" x14ac:dyDescent="0.2"/>
    <row r="377" ht="15.75" customHeight="1" x14ac:dyDescent="0.2"/>
    <row r="378" ht="15.75" customHeight="1" x14ac:dyDescent="0.2"/>
    <row r="379" ht="15.75" customHeight="1" x14ac:dyDescent="0.2"/>
    <row r="380" ht="15.75" customHeight="1" x14ac:dyDescent="0.2"/>
    <row r="381" ht="15.75" customHeight="1" x14ac:dyDescent="0.2"/>
    <row r="382" ht="15.75" customHeight="1" x14ac:dyDescent="0.2"/>
    <row r="383" ht="15.75" customHeight="1" x14ac:dyDescent="0.2"/>
    <row r="384" ht="15.75" customHeight="1" x14ac:dyDescent="0.2"/>
    <row r="385" ht="15.75" customHeight="1" x14ac:dyDescent="0.2"/>
    <row r="386" ht="15.75" customHeight="1" x14ac:dyDescent="0.2"/>
    <row r="387" ht="15.75" customHeight="1" x14ac:dyDescent="0.2"/>
    <row r="388" ht="15.75" customHeight="1" x14ac:dyDescent="0.2"/>
    <row r="389" ht="15.75" customHeight="1" x14ac:dyDescent="0.2"/>
    <row r="390" ht="15.75" customHeight="1" x14ac:dyDescent="0.2"/>
    <row r="391" ht="15.75" customHeight="1" x14ac:dyDescent="0.2"/>
    <row r="392" ht="15.75" customHeight="1" x14ac:dyDescent="0.2"/>
    <row r="393" ht="15.75" customHeight="1" x14ac:dyDescent="0.2"/>
    <row r="394" ht="15.75" customHeight="1" x14ac:dyDescent="0.2"/>
    <row r="395" ht="15.75" customHeight="1" x14ac:dyDescent="0.2"/>
    <row r="396" ht="15.75" customHeight="1" x14ac:dyDescent="0.2"/>
    <row r="397" ht="15.75" customHeight="1" x14ac:dyDescent="0.2"/>
    <row r="398" ht="15.75" customHeight="1" x14ac:dyDescent="0.2"/>
    <row r="399" ht="15.75" customHeight="1" x14ac:dyDescent="0.2"/>
    <row r="400" ht="15.75" customHeight="1" x14ac:dyDescent="0.2"/>
    <row r="401" ht="15.75" customHeight="1" x14ac:dyDescent="0.2"/>
    <row r="402" ht="15.75" customHeight="1" x14ac:dyDescent="0.2"/>
    <row r="403" ht="15.75" customHeight="1" x14ac:dyDescent="0.2"/>
    <row r="404" ht="15.75" customHeight="1" x14ac:dyDescent="0.2"/>
    <row r="405" ht="15.75" customHeight="1" x14ac:dyDescent="0.2"/>
    <row r="406" ht="15.75" customHeight="1" x14ac:dyDescent="0.2"/>
    <row r="407" ht="15.75" customHeight="1" x14ac:dyDescent="0.2"/>
    <row r="408" ht="15.75" customHeight="1" x14ac:dyDescent="0.2"/>
    <row r="409" ht="15.75" customHeight="1" x14ac:dyDescent="0.2"/>
    <row r="410" ht="15.75" customHeight="1" x14ac:dyDescent="0.2"/>
    <row r="411" ht="15.75" customHeight="1" x14ac:dyDescent="0.2"/>
    <row r="412" ht="15.75" customHeight="1" x14ac:dyDescent="0.2"/>
    <row r="413" ht="15.75" customHeight="1" x14ac:dyDescent="0.2"/>
    <row r="414" ht="15.75" customHeight="1" x14ac:dyDescent="0.2"/>
    <row r="415" ht="15.75" customHeight="1" x14ac:dyDescent="0.2"/>
    <row r="416" ht="15.75" customHeight="1" x14ac:dyDescent="0.2"/>
    <row r="417" ht="15.75" customHeight="1" x14ac:dyDescent="0.2"/>
    <row r="418" ht="15.75" customHeight="1" x14ac:dyDescent="0.2"/>
    <row r="419" ht="15.75" customHeight="1" x14ac:dyDescent="0.2"/>
    <row r="420" ht="15.75" customHeight="1" x14ac:dyDescent="0.2"/>
    <row r="421" ht="15.75" customHeight="1" x14ac:dyDescent="0.2"/>
    <row r="422" ht="15.75" customHeight="1" x14ac:dyDescent="0.2"/>
    <row r="423" ht="15.75" customHeight="1" x14ac:dyDescent="0.2"/>
    <row r="424" ht="15.75" customHeight="1" x14ac:dyDescent="0.2"/>
    <row r="425" ht="15.75" customHeight="1" x14ac:dyDescent="0.2"/>
    <row r="426" ht="15.75" customHeight="1" x14ac:dyDescent="0.2"/>
    <row r="427" ht="15.75" customHeight="1" x14ac:dyDescent="0.2"/>
    <row r="428" ht="15.75" customHeight="1" x14ac:dyDescent="0.2"/>
    <row r="429" ht="15.75" customHeight="1" x14ac:dyDescent="0.2"/>
    <row r="430" ht="15.75" customHeight="1" x14ac:dyDescent="0.2"/>
    <row r="431" ht="15.75" customHeight="1" x14ac:dyDescent="0.2"/>
    <row r="432" ht="15.75" customHeight="1" x14ac:dyDescent="0.2"/>
    <row r="433" ht="15.75" customHeight="1" x14ac:dyDescent="0.2"/>
    <row r="434" ht="15.75" customHeight="1" x14ac:dyDescent="0.2"/>
    <row r="435" ht="15.75" customHeight="1" x14ac:dyDescent="0.2"/>
    <row r="436" ht="15.75" customHeight="1" x14ac:dyDescent="0.2"/>
    <row r="437" ht="15.75" customHeight="1" x14ac:dyDescent="0.2"/>
    <row r="438" ht="15.75" customHeight="1" x14ac:dyDescent="0.2"/>
    <row r="439" ht="15.75" customHeight="1" x14ac:dyDescent="0.2"/>
    <row r="440" ht="15.75" customHeight="1" x14ac:dyDescent="0.2"/>
    <row r="441" ht="15.75" customHeight="1" x14ac:dyDescent="0.2"/>
    <row r="442" ht="15.75" customHeight="1" x14ac:dyDescent="0.2"/>
    <row r="443" ht="15.75" customHeight="1" x14ac:dyDescent="0.2"/>
    <row r="444" ht="15.75" customHeight="1" x14ac:dyDescent="0.2"/>
    <row r="445" ht="15.75" customHeight="1" x14ac:dyDescent="0.2"/>
    <row r="446" ht="15.75" customHeight="1" x14ac:dyDescent="0.2"/>
    <row r="447" ht="15.75" customHeight="1" x14ac:dyDescent="0.2"/>
    <row r="448" ht="15.75" customHeight="1" x14ac:dyDescent="0.2"/>
    <row r="449" ht="15.75" customHeight="1" x14ac:dyDescent="0.2"/>
    <row r="450" ht="15.75" customHeight="1" x14ac:dyDescent="0.2"/>
    <row r="451" ht="15.75" customHeight="1" x14ac:dyDescent="0.2"/>
    <row r="452" ht="15.75" customHeight="1" x14ac:dyDescent="0.2"/>
    <row r="453" ht="15.75" customHeight="1" x14ac:dyDescent="0.2"/>
    <row r="454" ht="15.75" customHeight="1" x14ac:dyDescent="0.2"/>
    <row r="455" ht="15.75" customHeight="1" x14ac:dyDescent="0.2"/>
    <row r="456" ht="15.75" customHeight="1" x14ac:dyDescent="0.2"/>
    <row r="457" ht="15.75" customHeight="1" x14ac:dyDescent="0.2"/>
    <row r="458" ht="15.75" customHeight="1" x14ac:dyDescent="0.2"/>
    <row r="459" ht="15.75" customHeight="1" x14ac:dyDescent="0.2"/>
    <row r="460" ht="15.75" customHeight="1" x14ac:dyDescent="0.2"/>
    <row r="461" ht="15.75" customHeight="1" x14ac:dyDescent="0.2"/>
    <row r="462" ht="15.75" customHeight="1" x14ac:dyDescent="0.2"/>
    <row r="463" ht="15.75" customHeight="1" x14ac:dyDescent="0.2"/>
    <row r="464" ht="15.75" customHeight="1" x14ac:dyDescent="0.2"/>
    <row r="465" ht="15.75" customHeight="1" x14ac:dyDescent="0.2"/>
    <row r="466" ht="15.75" customHeight="1" x14ac:dyDescent="0.2"/>
    <row r="467" ht="15.75" customHeight="1" x14ac:dyDescent="0.2"/>
    <row r="468" ht="15.75" customHeight="1" x14ac:dyDescent="0.2"/>
    <row r="469" ht="15.75" customHeight="1" x14ac:dyDescent="0.2"/>
    <row r="470" ht="15.75" customHeight="1" x14ac:dyDescent="0.2"/>
    <row r="471" ht="15.75" customHeight="1" x14ac:dyDescent="0.2"/>
    <row r="472" ht="15.75" customHeight="1" x14ac:dyDescent="0.2"/>
    <row r="473" ht="15.75" customHeight="1" x14ac:dyDescent="0.2"/>
    <row r="474" ht="15.75" customHeight="1" x14ac:dyDescent="0.2"/>
    <row r="475" ht="15.75" customHeight="1" x14ac:dyDescent="0.2"/>
    <row r="476" ht="15.75" customHeight="1" x14ac:dyDescent="0.2"/>
    <row r="477" ht="15.75" customHeight="1" x14ac:dyDescent="0.2"/>
    <row r="478" ht="15.75" customHeight="1" x14ac:dyDescent="0.2"/>
    <row r="479" ht="15.75" customHeight="1" x14ac:dyDescent="0.2"/>
    <row r="480" ht="15.75" customHeight="1" x14ac:dyDescent="0.2"/>
    <row r="481" ht="15.75" customHeight="1" x14ac:dyDescent="0.2"/>
    <row r="482" ht="15.75" customHeight="1" x14ac:dyDescent="0.2"/>
    <row r="483" ht="15.75" customHeight="1" x14ac:dyDescent="0.2"/>
    <row r="484" ht="15.75" customHeight="1" x14ac:dyDescent="0.2"/>
    <row r="485" ht="15.75" customHeight="1" x14ac:dyDescent="0.2"/>
    <row r="486" ht="15.75" customHeight="1" x14ac:dyDescent="0.2"/>
    <row r="487" ht="15.75" customHeight="1" x14ac:dyDescent="0.2"/>
    <row r="488" ht="15.75" customHeight="1" x14ac:dyDescent="0.2"/>
    <row r="489" ht="15.75" customHeight="1" x14ac:dyDescent="0.2"/>
    <row r="490" ht="15.75" customHeight="1" x14ac:dyDescent="0.2"/>
    <row r="491" ht="15.75" customHeight="1" x14ac:dyDescent="0.2"/>
    <row r="492" ht="15.75" customHeight="1" x14ac:dyDescent="0.2"/>
    <row r="493" ht="15.75" customHeight="1" x14ac:dyDescent="0.2"/>
    <row r="494" ht="15.75" customHeight="1" x14ac:dyDescent="0.2"/>
    <row r="495" ht="15.75" customHeight="1" x14ac:dyDescent="0.2"/>
    <row r="496" ht="15.75" customHeight="1" x14ac:dyDescent="0.2"/>
    <row r="497" ht="15.75" customHeight="1" x14ac:dyDescent="0.2"/>
    <row r="498" ht="15.75" customHeight="1" x14ac:dyDescent="0.2"/>
    <row r="499" ht="15.75" customHeight="1" x14ac:dyDescent="0.2"/>
    <row r="500" ht="15.75" customHeight="1" x14ac:dyDescent="0.2"/>
    <row r="501" ht="15.75" customHeight="1" x14ac:dyDescent="0.2"/>
    <row r="502" ht="15.75" customHeight="1" x14ac:dyDescent="0.2"/>
    <row r="503" ht="15.75" customHeight="1" x14ac:dyDescent="0.2"/>
    <row r="504" ht="15.75" customHeight="1" x14ac:dyDescent="0.2"/>
    <row r="505" ht="15.75" customHeight="1" x14ac:dyDescent="0.2"/>
    <row r="506" ht="15.75" customHeight="1" x14ac:dyDescent="0.2"/>
    <row r="507" ht="15.75" customHeight="1" x14ac:dyDescent="0.2"/>
    <row r="508" ht="15.75" customHeight="1" x14ac:dyDescent="0.2"/>
    <row r="509" ht="15.75" customHeight="1" x14ac:dyDescent="0.2"/>
    <row r="510" ht="15.75" customHeight="1" x14ac:dyDescent="0.2"/>
    <row r="511" ht="15.75" customHeight="1" x14ac:dyDescent="0.2"/>
    <row r="512" ht="15.75" customHeight="1" x14ac:dyDescent="0.2"/>
    <row r="513" ht="15.75" customHeight="1" x14ac:dyDescent="0.2"/>
    <row r="514" ht="15.75" customHeight="1" x14ac:dyDescent="0.2"/>
    <row r="515" ht="15.75" customHeight="1" x14ac:dyDescent="0.2"/>
    <row r="516" ht="15.75" customHeight="1" x14ac:dyDescent="0.2"/>
    <row r="517" ht="15.75" customHeight="1" x14ac:dyDescent="0.2"/>
    <row r="518" ht="15.75" customHeight="1" x14ac:dyDescent="0.2"/>
    <row r="519" ht="15.75" customHeight="1" x14ac:dyDescent="0.2"/>
    <row r="520" ht="15.75" customHeight="1" x14ac:dyDescent="0.2"/>
    <row r="521" ht="15.75" customHeight="1" x14ac:dyDescent="0.2"/>
    <row r="522" ht="15.75" customHeight="1" x14ac:dyDescent="0.2"/>
    <row r="523" ht="15.75" customHeight="1" x14ac:dyDescent="0.2"/>
    <row r="524" ht="15.75" customHeight="1" x14ac:dyDescent="0.2"/>
    <row r="525" ht="15.75" customHeight="1" x14ac:dyDescent="0.2"/>
    <row r="526" ht="15.75" customHeight="1" x14ac:dyDescent="0.2"/>
    <row r="527" ht="15.75" customHeight="1" x14ac:dyDescent="0.2"/>
    <row r="528" ht="15.75" customHeight="1" x14ac:dyDescent="0.2"/>
    <row r="529" ht="15.75" customHeight="1" x14ac:dyDescent="0.2"/>
    <row r="530" ht="15.75" customHeight="1" x14ac:dyDescent="0.2"/>
    <row r="531" ht="15.75" customHeight="1" x14ac:dyDescent="0.2"/>
    <row r="532" ht="15.75" customHeight="1" x14ac:dyDescent="0.2"/>
    <row r="533" ht="15.75" customHeight="1" x14ac:dyDescent="0.2"/>
    <row r="534" ht="15.75" customHeight="1" x14ac:dyDescent="0.2"/>
    <row r="535" ht="15.75" customHeight="1" x14ac:dyDescent="0.2"/>
    <row r="536" ht="15.75" customHeight="1" x14ac:dyDescent="0.2"/>
    <row r="537" ht="15.75" customHeight="1" x14ac:dyDescent="0.2"/>
    <row r="538" ht="15.75" customHeight="1" x14ac:dyDescent="0.2"/>
    <row r="539" ht="15.75" customHeight="1" x14ac:dyDescent="0.2"/>
    <row r="540" ht="15.75" customHeight="1" x14ac:dyDescent="0.2"/>
    <row r="541" ht="15.75" customHeight="1" x14ac:dyDescent="0.2"/>
    <row r="542" ht="15.75" customHeight="1" x14ac:dyDescent="0.2"/>
    <row r="543" ht="15.75" customHeight="1" x14ac:dyDescent="0.2"/>
    <row r="544" ht="15.75" customHeight="1" x14ac:dyDescent="0.2"/>
    <row r="545" ht="15.75" customHeight="1" x14ac:dyDescent="0.2"/>
    <row r="546" ht="15.75" customHeight="1" x14ac:dyDescent="0.2"/>
    <row r="547" ht="15.75" customHeight="1" x14ac:dyDescent="0.2"/>
    <row r="548" ht="15.75" customHeight="1" x14ac:dyDescent="0.2"/>
    <row r="549" ht="15.75" customHeight="1" x14ac:dyDescent="0.2"/>
    <row r="550" ht="15.75" customHeight="1" x14ac:dyDescent="0.2"/>
    <row r="551" ht="15.75" customHeight="1" x14ac:dyDescent="0.2"/>
    <row r="552" ht="15.75" customHeight="1" x14ac:dyDescent="0.2"/>
    <row r="553" ht="15.75" customHeight="1" x14ac:dyDescent="0.2"/>
    <row r="554" ht="15.75" customHeight="1" x14ac:dyDescent="0.2"/>
    <row r="555" ht="15.75" customHeight="1" x14ac:dyDescent="0.2"/>
    <row r="556" ht="15.75" customHeight="1" x14ac:dyDescent="0.2"/>
    <row r="557" ht="15.75" customHeight="1" x14ac:dyDescent="0.2"/>
    <row r="558" ht="15.75" customHeight="1" x14ac:dyDescent="0.2"/>
    <row r="559" ht="15.75" customHeight="1" x14ac:dyDescent="0.2"/>
    <row r="560" ht="15.75" customHeight="1" x14ac:dyDescent="0.2"/>
    <row r="561" ht="15.75" customHeight="1" x14ac:dyDescent="0.2"/>
    <row r="562" ht="15.75" customHeight="1" x14ac:dyDescent="0.2"/>
    <row r="563" ht="15.75" customHeight="1" x14ac:dyDescent="0.2"/>
    <row r="564" ht="15.75" customHeight="1" x14ac:dyDescent="0.2"/>
    <row r="565" ht="15.75" customHeight="1" x14ac:dyDescent="0.2"/>
    <row r="566" ht="15.75" customHeight="1" x14ac:dyDescent="0.2"/>
    <row r="567" ht="15.75" customHeight="1" x14ac:dyDescent="0.2"/>
    <row r="568" ht="15.75" customHeight="1" x14ac:dyDescent="0.2"/>
    <row r="569" ht="15.75" customHeight="1" x14ac:dyDescent="0.2"/>
    <row r="570" ht="15.75" customHeight="1" x14ac:dyDescent="0.2"/>
    <row r="571" ht="15.75" customHeight="1" x14ac:dyDescent="0.2"/>
    <row r="572" ht="15.75" customHeight="1" x14ac:dyDescent="0.2"/>
    <row r="573" ht="15.75" customHeight="1" x14ac:dyDescent="0.2"/>
    <row r="574" ht="15.75" customHeight="1" x14ac:dyDescent="0.2"/>
    <row r="575" ht="15.75" customHeight="1" x14ac:dyDescent="0.2"/>
    <row r="576" ht="15.75" customHeight="1" x14ac:dyDescent="0.2"/>
    <row r="577" ht="15.75" customHeight="1" x14ac:dyDescent="0.2"/>
    <row r="578" ht="15.75" customHeight="1" x14ac:dyDescent="0.2"/>
    <row r="579" ht="15.75" customHeight="1" x14ac:dyDescent="0.2"/>
    <row r="580" ht="15.75" customHeight="1" x14ac:dyDescent="0.2"/>
    <row r="581" ht="15.75" customHeight="1" x14ac:dyDescent="0.2"/>
    <row r="582" ht="15.75" customHeight="1" x14ac:dyDescent="0.2"/>
    <row r="583" ht="15.75" customHeight="1" x14ac:dyDescent="0.2"/>
    <row r="584" ht="15.75" customHeight="1" x14ac:dyDescent="0.2"/>
    <row r="585" ht="15.75" customHeight="1" x14ac:dyDescent="0.2"/>
    <row r="586" ht="15.75" customHeight="1" x14ac:dyDescent="0.2"/>
    <row r="587" ht="15.75" customHeight="1" x14ac:dyDescent="0.2"/>
    <row r="588" ht="15.75" customHeight="1" x14ac:dyDescent="0.2"/>
    <row r="589" ht="15.75" customHeight="1" x14ac:dyDescent="0.2"/>
    <row r="590" ht="15.75" customHeight="1" x14ac:dyDescent="0.2"/>
    <row r="591" ht="15.75" customHeight="1" x14ac:dyDescent="0.2"/>
    <row r="592" ht="15.75" customHeight="1" x14ac:dyDescent="0.2"/>
    <row r="593" ht="15.75" customHeight="1" x14ac:dyDescent="0.2"/>
    <row r="594" ht="15.75" customHeight="1" x14ac:dyDescent="0.2"/>
    <row r="595" ht="15.75" customHeight="1" x14ac:dyDescent="0.2"/>
    <row r="596" ht="15.75" customHeight="1" x14ac:dyDescent="0.2"/>
    <row r="597" ht="15.75" customHeight="1" x14ac:dyDescent="0.2"/>
    <row r="598" ht="15.75" customHeight="1" x14ac:dyDescent="0.2"/>
    <row r="599" ht="15.75" customHeight="1" x14ac:dyDescent="0.2"/>
    <row r="600" ht="15.75" customHeight="1" x14ac:dyDescent="0.2"/>
    <row r="601" ht="15.75" customHeight="1" x14ac:dyDescent="0.2"/>
    <row r="602" ht="15.75" customHeight="1" x14ac:dyDescent="0.2"/>
    <row r="603" ht="15.75" customHeight="1" x14ac:dyDescent="0.2"/>
    <row r="604" ht="15.75" customHeight="1" x14ac:dyDescent="0.2"/>
    <row r="605" ht="15.75" customHeight="1" x14ac:dyDescent="0.2"/>
    <row r="606" ht="15.75" customHeight="1" x14ac:dyDescent="0.2"/>
    <row r="607" ht="15.75" customHeight="1" x14ac:dyDescent="0.2"/>
    <row r="608" ht="15.75" customHeight="1" x14ac:dyDescent="0.2"/>
    <row r="609" ht="15.75" customHeight="1" x14ac:dyDescent="0.2"/>
    <row r="610" ht="15.75" customHeight="1" x14ac:dyDescent="0.2"/>
    <row r="611" ht="15.75" customHeight="1" x14ac:dyDescent="0.2"/>
    <row r="612" ht="15.75" customHeight="1" x14ac:dyDescent="0.2"/>
    <row r="613" ht="15.75" customHeight="1" x14ac:dyDescent="0.2"/>
    <row r="614" ht="15.75" customHeight="1" x14ac:dyDescent="0.2"/>
    <row r="615" ht="15.75" customHeight="1" x14ac:dyDescent="0.2"/>
    <row r="616" ht="15.75" customHeight="1" x14ac:dyDescent="0.2"/>
    <row r="617" ht="15.75" customHeight="1" x14ac:dyDescent="0.2"/>
    <row r="618" ht="15.75" customHeight="1" x14ac:dyDescent="0.2"/>
    <row r="619" ht="15.75" customHeight="1" x14ac:dyDescent="0.2"/>
    <row r="620" ht="15.75" customHeight="1" x14ac:dyDescent="0.2"/>
    <row r="621" ht="15.75" customHeight="1" x14ac:dyDescent="0.2"/>
    <row r="622" ht="15.75" customHeight="1" x14ac:dyDescent="0.2"/>
    <row r="623" ht="15.75" customHeight="1" x14ac:dyDescent="0.2"/>
    <row r="624" ht="15.75" customHeight="1" x14ac:dyDescent="0.2"/>
    <row r="625" ht="15.75" customHeight="1" x14ac:dyDescent="0.2"/>
    <row r="626" ht="15.75" customHeight="1" x14ac:dyDescent="0.2"/>
    <row r="627" ht="15.75" customHeight="1" x14ac:dyDescent="0.2"/>
    <row r="628" ht="15.75" customHeight="1" x14ac:dyDescent="0.2"/>
    <row r="629" ht="15.75" customHeight="1" x14ac:dyDescent="0.2"/>
    <row r="630" ht="15.75" customHeight="1" x14ac:dyDescent="0.2"/>
    <row r="631" ht="15.75" customHeight="1" x14ac:dyDescent="0.2"/>
    <row r="632" ht="15.75" customHeight="1" x14ac:dyDescent="0.2"/>
    <row r="633" ht="15.75" customHeight="1" x14ac:dyDescent="0.2"/>
    <row r="634" ht="15.75" customHeight="1" x14ac:dyDescent="0.2"/>
    <row r="635" ht="15.75" customHeight="1" x14ac:dyDescent="0.2"/>
    <row r="636" ht="15.75" customHeight="1" x14ac:dyDescent="0.2"/>
    <row r="637" ht="15.75" customHeight="1" x14ac:dyDescent="0.2"/>
    <row r="638" ht="15.75" customHeight="1" x14ac:dyDescent="0.2"/>
    <row r="639" ht="15.75" customHeight="1" x14ac:dyDescent="0.2"/>
    <row r="640" ht="15.75" customHeight="1" x14ac:dyDescent="0.2"/>
    <row r="641" ht="15.75" customHeight="1" x14ac:dyDescent="0.2"/>
    <row r="642" ht="15.75" customHeight="1" x14ac:dyDescent="0.2"/>
    <row r="643" ht="15.75" customHeight="1" x14ac:dyDescent="0.2"/>
    <row r="644" ht="15.75" customHeight="1" x14ac:dyDescent="0.2"/>
    <row r="645" ht="15.75" customHeight="1" x14ac:dyDescent="0.2"/>
    <row r="646" ht="15.75" customHeight="1" x14ac:dyDescent="0.2"/>
    <row r="647" ht="15.75" customHeight="1" x14ac:dyDescent="0.2"/>
    <row r="648" ht="15.75" customHeight="1" x14ac:dyDescent="0.2"/>
    <row r="649" ht="15.75" customHeight="1" x14ac:dyDescent="0.2"/>
    <row r="650" ht="15.75" customHeight="1" x14ac:dyDescent="0.2"/>
    <row r="651" ht="15.75" customHeight="1" x14ac:dyDescent="0.2"/>
    <row r="652" ht="15.75" customHeight="1" x14ac:dyDescent="0.2"/>
    <row r="653" ht="15.75" customHeight="1" x14ac:dyDescent="0.2"/>
    <row r="654" ht="15.75" customHeight="1" x14ac:dyDescent="0.2"/>
    <row r="655" ht="15.75" customHeight="1" x14ac:dyDescent="0.2"/>
    <row r="656" ht="15.75" customHeight="1" x14ac:dyDescent="0.2"/>
    <row r="657" ht="15.75" customHeight="1" x14ac:dyDescent="0.2"/>
    <row r="658" ht="15.75" customHeight="1" x14ac:dyDescent="0.2"/>
    <row r="659" ht="15.7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4" ht="15.75" customHeight="1" x14ac:dyDescent="0.2"/>
    <row r="665" ht="15.75" customHeight="1" x14ac:dyDescent="0.2"/>
    <row r="666" ht="15.75" customHeight="1" x14ac:dyDescent="0.2"/>
    <row r="667" ht="15.75" customHeight="1" x14ac:dyDescent="0.2"/>
    <row r="668" ht="15.75" customHeight="1" x14ac:dyDescent="0.2"/>
    <row r="669" ht="15.75" customHeight="1" x14ac:dyDescent="0.2"/>
    <row r="670" ht="15.75" customHeight="1" x14ac:dyDescent="0.2"/>
    <row r="671" ht="15.75" customHeight="1" x14ac:dyDescent="0.2"/>
    <row r="672" ht="15.75" customHeight="1" x14ac:dyDescent="0.2"/>
    <row r="673" ht="15.75" customHeight="1" x14ac:dyDescent="0.2"/>
    <row r="674" ht="15.75" customHeight="1" x14ac:dyDescent="0.2"/>
    <row r="675" ht="15.75" customHeight="1" x14ac:dyDescent="0.2"/>
    <row r="676" ht="15.75" customHeight="1" x14ac:dyDescent="0.2"/>
    <row r="677" ht="15.75" customHeight="1" x14ac:dyDescent="0.2"/>
    <row r="678" ht="15.75" customHeight="1" x14ac:dyDescent="0.2"/>
    <row r="679" ht="15.75" customHeight="1" x14ac:dyDescent="0.2"/>
    <row r="680" ht="15.75" customHeight="1" x14ac:dyDescent="0.2"/>
    <row r="681" ht="15.75" customHeight="1" x14ac:dyDescent="0.2"/>
    <row r="682" ht="15.75" customHeight="1" x14ac:dyDescent="0.2"/>
    <row r="683" ht="15.75" customHeight="1" x14ac:dyDescent="0.2"/>
    <row r="684" ht="15.75" customHeight="1" x14ac:dyDescent="0.2"/>
    <row r="685" ht="15.75" customHeight="1" x14ac:dyDescent="0.2"/>
    <row r="686" ht="15.75" customHeight="1" x14ac:dyDescent="0.2"/>
    <row r="687" ht="15.75" customHeight="1" x14ac:dyDescent="0.2"/>
    <row r="688" ht="15.75" customHeight="1" x14ac:dyDescent="0.2"/>
    <row r="689" ht="15.75" customHeight="1" x14ac:dyDescent="0.2"/>
    <row r="690" ht="15.75" customHeight="1" x14ac:dyDescent="0.2"/>
    <row r="691" ht="15.75" customHeight="1" x14ac:dyDescent="0.2"/>
    <row r="692" ht="15.75" customHeight="1" x14ac:dyDescent="0.2"/>
    <row r="693" ht="15.75" customHeight="1" x14ac:dyDescent="0.2"/>
    <row r="694" ht="15.75" customHeight="1" x14ac:dyDescent="0.2"/>
    <row r="695" ht="15.75" customHeight="1" x14ac:dyDescent="0.2"/>
    <row r="696" ht="15.75" customHeight="1" x14ac:dyDescent="0.2"/>
    <row r="697" ht="15.75" customHeight="1" x14ac:dyDescent="0.2"/>
    <row r="698" ht="15.75" customHeight="1" x14ac:dyDescent="0.2"/>
    <row r="699" ht="15.75" customHeight="1" x14ac:dyDescent="0.2"/>
    <row r="700" ht="15.75" customHeight="1" x14ac:dyDescent="0.2"/>
    <row r="701" ht="15.75" customHeight="1" x14ac:dyDescent="0.2"/>
    <row r="702" ht="15.75" customHeight="1" x14ac:dyDescent="0.2"/>
    <row r="703" ht="15.75" customHeight="1" x14ac:dyDescent="0.2"/>
    <row r="704" ht="15.75" customHeight="1" x14ac:dyDescent="0.2"/>
    <row r="705" ht="15.75" customHeight="1" x14ac:dyDescent="0.2"/>
    <row r="706" ht="15.75" customHeight="1" x14ac:dyDescent="0.2"/>
    <row r="707" ht="15.75" customHeight="1" x14ac:dyDescent="0.2"/>
    <row r="708" ht="15.75" customHeight="1" x14ac:dyDescent="0.2"/>
    <row r="709" ht="15.75" customHeight="1" x14ac:dyDescent="0.2"/>
    <row r="710" ht="15.75" customHeight="1" x14ac:dyDescent="0.2"/>
    <row r="711" ht="15.75" customHeight="1" x14ac:dyDescent="0.2"/>
    <row r="712" ht="15.75" customHeight="1" x14ac:dyDescent="0.2"/>
    <row r="713" ht="15.75" customHeight="1" x14ac:dyDescent="0.2"/>
    <row r="714" ht="15.75" customHeight="1" x14ac:dyDescent="0.2"/>
    <row r="715" ht="15.75" customHeight="1" x14ac:dyDescent="0.2"/>
    <row r="716" ht="15.75" customHeight="1" x14ac:dyDescent="0.2"/>
    <row r="717" ht="15.75" customHeight="1" x14ac:dyDescent="0.2"/>
    <row r="718" ht="15.75" customHeight="1" x14ac:dyDescent="0.2"/>
    <row r="719" ht="15.75" customHeight="1" x14ac:dyDescent="0.2"/>
    <row r="720" ht="15.75" customHeight="1" x14ac:dyDescent="0.2"/>
    <row r="721" ht="15.75" customHeight="1" x14ac:dyDescent="0.2"/>
    <row r="722" ht="15.75" customHeight="1" x14ac:dyDescent="0.2"/>
    <row r="723" ht="15.75" customHeight="1" x14ac:dyDescent="0.2"/>
    <row r="724" ht="15.75" customHeight="1" x14ac:dyDescent="0.2"/>
    <row r="725" ht="15.75" customHeight="1" x14ac:dyDescent="0.2"/>
    <row r="726" ht="15.75" customHeight="1" x14ac:dyDescent="0.2"/>
    <row r="727" ht="15.75" customHeight="1" x14ac:dyDescent="0.2"/>
    <row r="728" ht="15.75" customHeight="1" x14ac:dyDescent="0.2"/>
    <row r="729" ht="15.75" customHeight="1" x14ac:dyDescent="0.2"/>
    <row r="730" ht="15.75" customHeight="1" x14ac:dyDescent="0.2"/>
    <row r="731" ht="15.75" customHeight="1" x14ac:dyDescent="0.2"/>
    <row r="732" ht="15.75" customHeight="1" x14ac:dyDescent="0.2"/>
    <row r="733" ht="15.75" customHeight="1" x14ac:dyDescent="0.2"/>
    <row r="734" ht="15.75" customHeight="1" x14ac:dyDescent="0.2"/>
    <row r="735" ht="15.75" customHeight="1" x14ac:dyDescent="0.2"/>
    <row r="736" ht="15.75" customHeight="1" x14ac:dyDescent="0.2"/>
    <row r="737" ht="15.75" customHeight="1" x14ac:dyDescent="0.2"/>
    <row r="738" ht="15.75" customHeight="1" x14ac:dyDescent="0.2"/>
    <row r="739" ht="15.75" customHeight="1" x14ac:dyDescent="0.2"/>
    <row r="740" ht="15.75" customHeight="1" x14ac:dyDescent="0.2"/>
    <row r="741" ht="15.75" customHeight="1" x14ac:dyDescent="0.2"/>
    <row r="742" ht="15.75" customHeight="1" x14ac:dyDescent="0.2"/>
    <row r="743" ht="15.75" customHeight="1" x14ac:dyDescent="0.2"/>
    <row r="744" ht="15.75" customHeight="1" x14ac:dyDescent="0.2"/>
    <row r="745" ht="15.75" customHeight="1" x14ac:dyDescent="0.2"/>
    <row r="746" ht="15.75" customHeight="1" x14ac:dyDescent="0.2"/>
    <row r="747" ht="15.75" customHeight="1" x14ac:dyDescent="0.2"/>
    <row r="748" ht="15.75" customHeight="1" x14ac:dyDescent="0.2"/>
    <row r="749" ht="15.75" customHeight="1" x14ac:dyDescent="0.2"/>
    <row r="750" ht="15.75" customHeight="1" x14ac:dyDescent="0.2"/>
    <row r="751" ht="15.75" customHeight="1" x14ac:dyDescent="0.2"/>
    <row r="752" ht="15.75" customHeight="1" x14ac:dyDescent="0.2"/>
    <row r="753" ht="15.75" customHeight="1" x14ac:dyDescent="0.2"/>
    <row r="754" ht="15.75" customHeight="1" x14ac:dyDescent="0.2"/>
    <row r="755" ht="15.75" customHeight="1" x14ac:dyDescent="0.2"/>
    <row r="756" ht="15.75" customHeight="1" x14ac:dyDescent="0.2"/>
    <row r="757" ht="15.75" customHeight="1" x14ac:dyDescent="0.2"/>
    <row r="758" ht="15.75" customHeight="1" x14ac:dyDescent="0.2"/>
    <row r="759" ht="15.75" customHeight="1" x14ac:dyDescent="0.2"/>
    <row r="760" ht="15.75" customHeight="1" x14ac:dyDescent="0.2"/>
    <row r="761" ht="15.75" customHeight="1" x14ac:dyDescent="0.2"/>
    <row r="762" ht="15.75" customHeight="1" x14ac:dyDescent="0.2"/>
    <row r="763" ht="15.75" customHeight="1" x14ac:dyDescent="0.2"/>
    <row r="764" ht="15.75" customHeight="1" x14ac:dyDescent="0.2"/>
    <row r="765" ht="15.75" customHeight="1" x14ac:dyDescent="0.2"/>
    <row r="766" ht="15.75" customHeight="1" x14ac:dyDescent="0.2"/>
    <row r="767" ht="15.75" customHeight="1" x14ac:dyDescent="0.2"/>
    <row r="768" ht="15.75" customHeight="1" x14ac:dyDescent="0.2"/>
    <row r="769" ht="15.75" customHeight="1" x14ac:dyDescent="0.2"/>
    <row r="770" ht="15.75" customHeight="1" x14ac:dyDescent="0.2"/>
    <row r="771" ht="15.75" customHeight="1" x14ac:dyDescent="0.2"/>
    <row r="772" ht="15.75" customHeight="1" x14ac:dyDescent="0.2"/>
    <row r="773" ht="15.75" customHeight="1" x14ac:dyDescent="0.2"/>
    <row r="774" ht="15.75" customHeight="1" x14ac:dyDescent="0.2"/>
    <row r="775" ht="15.75" customHeight="1" x14ac:dyDescent="0.2"/>
    <row r="776" ht="15.75" customHeight="1" x14ac:dyDescent="0.2"/>
    <row r="777" ht="15.75" customHeight="1" x14ac:dyDescent="0.2"/>
    <row r="778" ht="15.75" customHeight="1" x14ac:dyDescent="0.2"/>
    <row r="779" ht="15.75" customHeight="1" x14ac:dyDescent="0.2"/>
    <row r="780" ht="15.75" customHeight="1" x14ac:dyDescent="0.2"/>
    <row r="781" ht="15.75" customHeight="1" x14ac:dyDescent="0.2"/>
    <row r="782" ht="15.75" customHeight="1" x14ac:dyDescent="0.2"/>
    <row r="783" ht="15.75" customHeight="1" x14ac:dyDescent="0.2"/>
    <row r="784" ht="15.75" customHeight="1" x14ac:dyDescent="0.2"/>
    <row r="785" ht="15.75" customHeight="1" x14ac:dyDescent="0.2"/>
    <row r="786" ht="15.75" customHeight="1" x14ac:dyDescent="0.2"/>
    <row r="787" ht="15.75" customHeight="1" x14ac:dyDescent="0.2"/>
    <row r="788" ht="15.75" customHeight="1" x14ac:dyDescent="0.2"/>
    <row r="789" ht="15.75" customHeight="1" x14ac:dyDescent="0.2"/>
    <row r="790" ht="15.75" customHeight="1" x14ac:dyDescent="0.2"/>
    <row r="791" ht="15.75" customHeight="1" x14ac:dyDescent="0.2"/>
    <row r="792" ht="15.75" customHeight="1" x14ac:dyDescent="0.2"/>
    <row r="793" ht="15.75" customHeight="1" x14ac:dyDescent="0.2"/>
    <row r="794" ht="15.75" customHeight="1" x14ac:dyDescent="0.2"/>
    <row r="795" ht="15.75" customHeight="1" x14ac:dyDescent="0.2"/>
    <row r="796" ht="15.75" customHeight="1" x14ac:dyDescent="0.2"/>
    <row r="797" ht="15.75" customHeight="1" x14ac:dyDescent="0.2"/>
    <row r="798" ht="15.75" customHeight="1" x14ac:dyDescent="0.2"/>
    <row r="799" ht="15.75" customHeight="1" x14ac:dyDescent="0.2"/>
    <row r="800" ht="15.75" customHeight="1" x14ac:dyDescent="0.2"/>
    <row r="801" ht="15.75" customHeight="1" x14ac:dyDescent="0.2"/>
    <row r="802" ht="15.75" customHeight="1" x14ac:dyDescent="0.2"/>
    <row r="803" ht="15.75" customHeight="1" x14ac:dyDescent="0.2"/>
    <row r="804" ht="15.75" customHeight="1" x14ac:dyDescent="0.2"/>
    <row r="805" ht="15.75" customHeight="1" x14ac:dyDescent="0.2"/>
    <row r="806" ht="15.75" customHeight="1" x14ac:dyDescent="0.2"/>
    <row r="807" ht="15.75" customHeight="1" x14ac:dyDescent="0.2"/>
    <row r="808" ht="15.75" customHeight="1" x14ac:dyDescent="0.2"/>
    <row r="809" ht="15.75" customHeight="1" x14ac:dyDescent="0.2"/>
    <row r="810" ht="15.75" customHeight="1" x14ac:dyDescent="0.2"/>
    <row r="811" ht="15.75" customHeight="1" x14ac:dyDescent="0.2"/>
    <row r="812" ht="15.75" customHeight="1" x14ac:dyDescent="0.2"/>
    <row r="813" ht="15.75" customHeight="1" x14ac:dyDescent="0.2"/>
    <row r="814" ht="15.75" customHeight="1" x14ac:dyDescent="0.2"/>
    <row r="815" ht="15.75" customHeight="1" x14ac:dyDescent="0.2"/>
    <row r="816" ht="15.75" customHeight="1" x14ac:dyDescent="0.2"/>
    <row r="817" ht="15.75" customHeight="1" x14ac:dyDescent="0.2"/>
    <row r="818" ht="15.75" customHeight="1" x14ac:dyDescent="0.2"/>
    <row r="819" ht="15.75" customHeight="1" x14ac:dyDescent="0.2"/>
    <row r="820" ht="15.75" customHeight="1" x14ac:dyDescent="0.2"/>
    <row r="821" ht="15.75" customHeight="1" x14ac:dyDescent="0.2"/>
    <row r="822" ht="15.75" customHeight="1" x14ac:dyDescent="0.2"/>
    <row r="823" ht="15.75" customHeight="1" x14ac:dyDescent="0.2"/>
    <row r="824" ht="15.75" customHeight="1" x14ac:dyDescent="0.2"/>
    <row r="825" ht="15.75" customHeight="1" x14ac:dyDescent="0.2"/>
    <row r="826" ht="15.75" customHeight="1" x14ac:dyDescent="0.2"/>
    <row r="827" ht="15.75" customHeight="1" x14ac:dyDescent="0.2"/>
    <row r="828" ht="15.75" customHeight="1" x14ac:dyDescent="0.2"/>
    <row r="829" ht="15.75" customHeight="1" x14ac:dyDescent="0.2"/>
    <row r="830" ht="15.75" customHeight="1" x14ac:dyDescent="0.2"/>
    <row r="831" ht="15.75" customHeight="1" x14ac:dyDescent="0.2"/>
    <row r="832" ht="15.75" customHeight="1" x14ac:dyDescent="0.2"/>
    <row r="833" ht="15.75" customHeight="1" x14ac:dyDescent="0.2"/>
    <row r="834" ht="15.75" customHeight="1" x14ac:dyDescent="0.2"/>
    <row r="835" ht="15.75" customHeight="1" x14ac:dyDescent="0.2"/>
    <row r="836" ht="15.75" customHeight="1" x14ac:dyDescent="0.2"/>
    <row r="837" ht="15.75" customHeight="1" x14ac:dyDescent="0.2"/>
    <row r="838" ht="15.75" customHeight="1" x14ac:dyDescent="0.2"/>
    <row r="839" ht="15.75" customHeight="1" x14ac:dyDescent="0.2"/>
    <row r="840" ht="15.75" customHeight="1" x14ac:dyDescent="0.2"/>
    <row r="841" ht="15.75" customHeight="1" x14ac:dyDescent="0.2"/>
    <row r="842" ht="15.75" customHeight="1" x14ac:dyDescent="0.2"/>
    <row r="843" ht="15.75" customHeight="1" x14ac:dyDescent="0.2"/>
    <row r="844" ht="15.75" customHeight="1" x14ac:dyDescent="0.2"/>
    <row r="845" ht="15.75" customHeight="1" x14ac:dyDescent="0.2"/>
    <row r="846" ht="15.75" customHeight="1" x14ac:dyDescent="0.2"/>
    <row r="847" ht="15.75" customHeight="1" x14ac:dyDescent="0.2"/>
    <row r="848" ht="15.75" customHeight="1" x14ac:dyDescent="0.2"/>
    <row r="849" ht="15.75" customHeight="1" x14ac:dyDescent="0.2"/>
    <row r="850" ht="15.75" customHeight="1" x14ac:dyDescent="0.2"/>
    <row r="851" ht="15.75" customHeight="1" x14ac:dyDescent="0.2"/>
    <row r="852" ht="15.75" customHeight="1" x14ac:dyDescent="0.2"/>
    <row r="853" ht="15.75" customHeight="1" x14ac:dyDescent="0.2"/>
    <row r="854" ht="15.75" customHeight="1" x14ac:dyDescent="0.2"/>
    <row r="855" ht="15.75" customHeight="1" x14ac:dyDescent="0.2"/>
    <row r="856" ht="15.75" customHeight="1" x14ac:dyDescent="0.2"/>
    <row r="857" ht="15.75" customHeight="1" x14ac:dyDescent="0.2"/>
    <row r="858" ht="15.75" customHeight="1" x14ac:dyDescent="0.2"/>
    <row r="859" ht="15.75" customHeight="1" x14ac:dyDescent="0.2"/>
    <row r="860" ht="15.75" customHeight="1" x14ac:dyDescent="0.2"/>
    <row r="861" ht="15.75" customHeight="1" x14ac:dyDescent="0.2"/>
    <row r="862" ht="15.75" customHeight="1" x14ac:dyDescent="0.2"/>
    <row r="863" ht="15.75" customHeight="1" x14ac:dyDescent="0.2"/>
    <row r="864" ht="15.75" customHeight="1" x14ac:dyDescent="0.2"/>
    <row r="865" ht="15.75" customHeight="1" x14ac:dyDescent="0.2"/>
    <row r="866" ht="15.75" customHeight="1" x14ac:dyDescent="0.2"/>
    <row r="867" ht="15.75" customHeight="1" x14ac:dyDescent="0.2"/>
    <row r="868" ht="15.75" customHeight="1" x14ac:dyDescent="0.2"/>
    <row r="869" ht="15.75" customHeight="1" x14ac:dyDescent="0.2"/>
    <row r="870" ht="15.75" customHeight="1" x14ac:dyDescent="0.2"/>
    <row r="871" ht="15.75" customHeight="1" x14ac:dyDescent="0.2"/>
    <row r="872" ht="15.75" customHeight="1" x14ac:dyDescent="0.2"/>
    <row r="873" ht="15.75" customHeight="1" x14ac:dyDescent="0.2"/>
    <row r="874" ht="15.75" customHeight="1" x14ac:dyDescent="0.2"/>
    <row r="875" ht="15.75" customHeight="1" x14ac:dyDescent="0.2"/>
    <row r="876" ht="15.75" customHeight="1" x14ac:dyDescent="0.2"/>
    <row r="877" ht="15.75" customHeight="1" x14ac:dyDescent="0.2"/>
    <row r="878" ht="15.75" customHeight="1" x14ac:dyDescent="0.2"/>
    <row r="879" ht="15.75" customHeight="1" x14ac:dyDescent="0.2"/>
    <row r="880" ht="15.75" customHeight="1" x14ac:dyDescent="0.2"/>
    <row r="881" ht="15.75" customHeight="1" x14ac:dyDescent="0.2"/>
    <row r="882" ht="15.75" customHeight="1" x14ac:dyDescent="0.2"/>
    <row r="883" ht="15.75" customHeight="1" x14ac:dyDescent="0.2"/>
    <row r="884" ht="15.75" customHeight="1" x14ac:dyDescent="0.2"/>
    <row r="885" ht="15.75" customHeight="1" x14ac:dyDescent="0.2"/>
    <row r="886" ht="15.75" customHeight="1" x14ac:dyDescent="0.2"/>
    <row r="887" ht="15.75" customHeight="1" x14ac:dyDescent="0.2"/>
    <row r="888" ht="15.75" customHeight="1" x14ac:dyDescent="0.2"/>
    <row r="889" ht="15.75" customHeight="1" x14ac:dyDescent="0.2"/>
    <row r="890" ht="15.75" customHeight="1" x14ac:dyDescent="0.2"/>
    <row r="891" ht="15.75" customHeight="1" x14ac:dyDescent="0.2"/>
    <row r="892" ht="15.75" customHeight="1" x14ac:dyDescent="0.2"/>
    <row r="893" ht="15.75" customHeight="1" x14ac:dyDescent="0.2"/>
    <row r="894" ht="15.75" customHeight="1" x14ac:dyDescent="0.2"/>
    <row r="895" ht="15.75" customHeight="1" x14ac:dyDescent="0.2"/>
    <row r="896" ht="15.75" customHeight="1" x14ac:dyDescent="0.2"/>
    <row r="897" ht="15.75" customHeight="1" x14ac:dyDescent="0.2"/>
    <row r="898" ht="15.75" customHeight="1" x14ac:dyDescent="0.2"/>
    <row r="899" ht="15.75" customHeight="1" x14ac:dyDescent="0.2"/>
    <row r="900" ht="15.75" customHeight="1" x14ac:dyDescent="0.2"/>
    <row r="901" ht="15.75" customHeight="1" x14ac:dyDescent="0.2"/>
    <row r="902" ht="15.75" customHeight="1" x14ac:dyDescent="0.2"/>
    <row r="903" ht="15.75" customHeight="1" x14ac:dyDescent="0.2"/>
    <row r="904" ht="15.75" customHeight="1" x14ac:dyDescent="0.2"/>
    <row r="905" ht="15.75" customHeight="1" x14ac:dyDescent="0.2"/>
    <row r="906" ht="15.75" customHeight="1" x14ac:dyDescent="0.2"/>
    <row r="907" ht="15.75" customHeight="1" x14ac:dyDescent="0.2"/>
    <row r="908" ht="15.75" customHeight="1" x14ac:dyDescent="0.2"/>
    <row r="909" ht="15.75" customHeight="1" x14ac:dyDescent="0.2"/>
    <row r="910" ht="15.75" customHeight="1" x14ac:dyDescent="0.2"/>
    <row r="911" ht="15.75" customHeight="1" x14ac:dyDescent="0.2"/>
    <row r="912" ht="15.75" customHeight="1" x14ac:dyDescent="0.2"/>
    <row r="913" ht="15.75" customHeight="1" x14ac:dyDescent="0.2"/>
    <row r="914" ht="15.75" customHeight="1" x14ac:dyDescent="0.2"/>
    <row r="915" ht="15.75" customHeight="1" x14ac:dyDescent="0.2"/>
    <row r="916" ht="15.75" customHeight="1" x14ac:dyDescent="0.2"/>
    <row r="917" ht="15.75" customHeight="1" x14ac:dyDescent="0.2"/>
    <row r="918" ht="15.75" customHeight="1" x14ac:dyDescent="0.2"/>
    <row r="919" ht="15.75" customHeight="1" x14ac:dyDescent="0.2"/>
    <row r="920" ht="15.75" customHeight="1" x14ac:dyDescent="0.2"/>
    <row r="921" ht="15.75" customHeight="1" x14ac:dyDescent="0.2"/>
    <row r="922" ht="15.75" customHeight="1" x14ac:dyDescent="0.2"/>
    <row r="923" ht="15.75" customHeight="1" x14ac:dyDescent="0.2"/>
    <row r="924" ht="15.75" customHeight="1" x14ac:dyDescent="0.2"/>
    <row r="925" ht="15.75" customHeight="1" x14ac:dyDescent="0.2"/>
    <row r="926" ht="15.75" customHeight="1" x14ac:dyDescent="0.2"/>
    <row r="927" ht="15.75" customHeight="1" x14ac:dyDescent="0.2"/>
    <row r="928" ht="15.75" customHeight="1" x14ac:dyDescent="0.2"/>
    <row r="929" ht="15.75" customHeight="1" x14ac:dyDescent="0.2"/>
    <row r="930" ht="15.75" customHeight="1" x14ac:dyDescent="0.2"/>
    <row r="931" ht="15.75" customHeight="1" x14ac:dyDescent="0.2"/>
    <row r="932" ht="15.75" customHeight="1" x14ac:dyDescent="0.2"/>
    <row r="933" ht="15.75" customHeight="1" x14ac:dyDescent="0.2"/>
    <row r="934" ht="15.75" customHeight="1" x14ac:dyDescent="0.2"/>
    <row r="935" ht="15.75" customHeight="1" x14ac:dyDescent="0.2"/>
    <row r="936" ht="15.75" customHeight="1" x14ac:dyDescent="0.2"/>
    <row r="937" ht="15.75" customHeight="1" x14ac:dyDescent="0.2"/>
    <row r="938" ht="15.75" customHeight="1" x14ac:dyDescent="0.2"/>
    <row r="939" ht="15.75" customHeight="1" x14ac:dyDescent="0.2"/>
    <row r="940" ht="15.75" customHeight="1" x14ac:dyDescent="0.2"/>
    <row r="941" ht="15.75" customHeight="1" x14ac:dyDescent="0.2"/>
    <row r="942" ht="15.75" customHeight="1" x14ac:dyDescent="0.2"/>
    <row r="943" ht="15.75" customHeight="1" x14ac:dyDescent="0.2"/>
    <row r="944" ht="15.75" customHeight="1" x14ac:dyDescent="0.2"/>
    <row r="945" ht="15.75" customHeight="1" x14ac:dyDescent="0.2"/>
    <row r="946" ht="15.75" customHeight="1" x14ac:dyDescent="0.2"/>
    <row r="947" ht="15.75" customHeight="1" x14ac:dyDescent="0.2"/>
    <row r="948" ht="15.75" customHeight="1" x14ac:dyDescent="0.2"/>
    <row r="949" ht="15.75" customHeight="1" x14ac:dyDescent="0.2"/>
    <row r="950" ht="15.75" customHeight="1" x14ac:dyDescent="0.2"/>
    <row r="951" ht="15.75" customHeight="1" x14ac:dyDescent="0.2"/>
    <row r="952" ht="15.75" customHeight="1" x14ac:dyDescent="0.2"/>
    <row r="953" ht="15.75" customHeight="1" x14ac:dyDescent="0.2"/>
    <row r="954" ht="15.75" customHeight="1" x14ac:dyDescent="0.2"/>
    <row r="955" ht="15.75" customHeight="1" x14ac:dyDescent="0.2"/>
    <row r="956" ht="15.75" customHeight="1" x14ac:dyDescent="0.2"/>
    <row r="957" ht="15.75" customHeight="1" x14ac:dyDescent="0.2"/>
    <row r="958" ht="15.75" customHeight="1" x14ac:dyDescent="0.2"/>
    <row r="959" ht="15.75" customHeight="1" x14ac:dyDescent="0.2"/>
    <row r="960" ht="15.75" customHeight="1" x14ac:dyDescent="0.2"/>
    <row r="961" ht="15.75" customHeight="1" x14ac:dyDescent="0.2"/>
    <row r="962" ht="15.75" customHeight="1" x14ac:dyDescent="0.2"/>
    <row r="963" ht="15.75" customHeight="1" x14ac:dyDescent="0.2"/>
    <row r="964" ht="15.75" customHeight="1" x14ac:dyDescent="0.2"/>
    <row r="965" ht="15.75" customHeight="1" x14ac:dyDescent="0.2"/>
    <row r="966" ht="15.75" customHeight="1" x14ac:dyDescent="0.2"/>
    <row r="967" ht="15.75" customHeight="1" x14ac:dyDescent="0.2"/>
    <row r="968" ht="15.75" customHeight="1" x14ac:dyDescent="0.2"/>
    <row r="969" ht="15.75" customHeight="1" x14ac:dyDescent="0.2"/>
    <row r="970" ht="15.75" customHeight="1" x14ac:dyDescent="0.2"/>
    <row r="971" ht="15.75" customHeight="1" x14ac:dyDescent="0.2"/>
    <row r="972" ht="15.75" customHeight="1" x14ac:dyDescent="0.2"/>
    <row r="973" ht="15.75" customHeight="1" x14ac:dyDescent="0.2"/>
    <row r="974" ht="15.75" customHeight="1" x14ac:dyDescent="0.2"/>
    <row r="975" ht="15.75" customHeight="1" x14ac:dyDescent="0.2"/>
    <row r="976" ht="15.75" customHeight="1" x14ac:dyDescent="0.2"/>
    <row r="977" ht="15.75" customHeight="1" x14ac:dyDescent="0.2"/>
    <row r="978" ht="15.75" customHeight="1" x14ac:dyDescent="0.2"/>
    <row r="979" ht="15.75" customHeight="1" x14ac:dyDescent="0.2"/>
    <row r="980" ht="15.75" customHeight="1" x14ac:dyDescent="0.2"/>
    <row r="981" ht="15.75" customHeight="1" x14ac:dyDescent="0.2"/>
    <row r="982" ht="15.75" customHeight="1" x14ac:dyDescent="0.2"/>
    <row r="983" ht="15.75" customHeight="1" x14ac:dyDescent="0.2"/>
    <row r="984" ht="15.75" customHeight="1" x14ac:dyDescent="0.2"/>
    <row r="985" ht="15.75" customHeight="1" x14ac:dyDescent="0.2"/>
    <row r="986" ht="15.75" customHeight="1" x14ac:dyDescent="0.2"/>
    <row r="987" ht="15.75" customHeight="1" x14ac:dyDescent="0.2"/>
    <row r="988" ht="15.75" customHeight="1" x14ac:dyDescent="0.2"/>
    <row r="989" ht="15.75" customHeight="1" x14ac:dyDescent="0.2"/>
    <row r="990" ht="15.75" customHeight="1" x14ac:dyDescent="0.2"/>
    <row r="991" ht="15.75" customHeight="1" x14ac:dyDescent="0.2"/>
    <row r="992" ht="15.75" customHeight="1" x14ac:dyDescent="0.2"/>
    <row r="993" ht="15.75" customHeight="1" x14ac:dyDescent="0.2"/>
    <row r="994" ht="15.75" customHeight="1" x14ac:dyDescent="0.2"/>
    <row r="995" ht="15.75" customHeight="1" x14ac:dyDescent="0.2"/>
    <row r="996" ht="15.75" customHeight="1" x14ac:dyDescent="0.2"/>
    <row r="997" ht="15.75" customHeight="1" x14ac:dyDescent="0.2"/>
    <row r="998" ht="15.75" customHeight="1" x14ac:dyDescent="0.2"/>
    <row r="999" ht="15.75" customHeight="1" x14ac:dyDescent="0.2"/>
    <row r="1000" ht="15.75" customHeight="1" x14ac:dyDescent="0.2"/>
    <row r="1001" ht="15.75" customHeight="1" x14ac:dyDescent="0.2"/>
    <row r="1002" ht="15.75" customHeight="1" x14ac:dyDescent="0.2"/>
    <row r="1003" ht="15.75" customHeight="1" x14ac:dyDescent="0.2"/>
    <row r="1004" ht="15.75" customHeight="1" x14ac:dyDescent="0.2"/>
    <row r="1005" ht="15.75" customHeight="1" x14ac:dyDescent="0.2"/>
    <row r="1006" ht="15.75" customHeight="1" x14ac:dyDescent="0.2"/>
    <row r="1007" ht="15.75" customHeight="1" x14ac:dyDescent="0.2"/>
    <row r="1008" ht="15.75" customHeight="1" x14ac:dyDescent="0.2"/>
    <row r="1009" ht="15.75" customHeight="1" x14ac:dyDescent="0.2"/>
    <row r="1010" ht="15.75" customHeight="1" x14ac:dyDescent="0.2"/>
    <row r="1011" ht="15.75" customHeight="1" x14ac:dyDescent="0.2"/>
    <row r="1012" ht="15.75" customHeight="1" x14ac:dyDescent="0.2"/>
    <row r="1013" ht="15.75" customHeight="1" x14ac:dyDescent="0.2"/>
    <row r="1014" ht="15.75" customHeight="1" x14ac:dyDescent="0.2"/>
    <row r="1015" ht="15.75" customHeight="1" x14ac:dyDescent="0.2"/>
    <row r="1016" ht="15.75" customHeight="1" x14ac:dyDescent="0.2"/>
    <row r="1017" ht="15.75" customHeight="1" x14ac:dyDescent="0.2"/>
    <row r="1018" ht="15.75" customHeight="1" x14ac:dyDescent="0.2"/>
    <row r="1019" ht="15.75" customHeight="1" x14ac:dyDescent="0.2"/>
    <row r="1020" ht="15.75" customHeight="1" x14ac:dyDescent="0.2"/>
    <row r="1021" ht="15.75" customHeight="1" x14ac:dyDescent="0.2"/>
    <row r="1022" ht="15.75" customHeight="1" x14ac:dyDescent="0.2"/>
    <row r="1023" ht="15.75" customHeight="1" x14ac:dyDescent="0.2"/>
    <row r="1024" ht="15.75" customHeight="1" x14ac:dyDescent="0.2"/>
    <row r="1025" ht="15.75" customHeight="1" x14ac:dyDescent="0.2"/>
    <row r="1026" ht="15.75" customHeight="1" x14ac:dyDescent="0.2"/>
    <row r="1027" ht="15.75" customHeight="1" x14ac:dyDescent="0.2"/>
    <row r="1028" ht="15.75" customHeight="1" x14ac:dyDescent="0.2"/>
    <row r="1029" ht="15.75" customHeight="1" x14ac:dyDescent="0.2"/>
    <row r="1030" ht="15.75" customHeight="1" x14ac:dyDescent="0.2"/>
    <row r="1031" ht="15.75" customHeight="1" x14ac:dyDescent="0.2"/>
    <row r="1032" ht="15.75" customHeight="1" x14ac:dyDescent="0.2"/>
    <row r="1033" ht="15.75" customHeight="1" x14ac:dyDescent="0.2"/>
    <row r="1034" ht="15.75" customHeight="1" x14ac:dyDescent="0.2"/>
    <row r="1035" ht="15.75" customHeight="1" x14ac:dyDescent="0.2"/>
    <row r="1036" ht="15.75" customHeight="1" x14ac:dyDescent="0.2"/>
  </sheetData>
  <sheetProtection selectLockedCells="1" selectUnlockedCells="1"/>
  <autoFilter ref="A3:E276" xr:uid="{00000000-0001-0000-0100-000000000000}"/>
  <phoneticPr fontId="36" type="noConversion"/>
  <dataValidations xWindow="520" yWindow="569" count="7">
    <dataValidation allowBlank="1" showInputMessage="1" sqref="C272 C222:C232 C268 C266 C234:C264 C32:C33 C201:C210 C192:C199 C212:C220 C275:C1048576 C270 D287:D1048576 E1:E3 E304:E306 D276:E276 E332:E1048576 E323:E325 E314:E316 E287:E296 C102:C141 C1:C30 E24:E26 D1:D26 C143:C166 C168:C190 C35:C100 F1:XFD1048576 A1:A1048576 B1:B93 B95:B1048576 B94:C94" xr:uid="{E75D224A-8868-4657-A09D-775D68B1A0F7}"/>
    <dataValidation allowBlank="1" showInputMessage="1" prompt="UWAGA!!! Pole do wypełnienia dla Kapslarzy zbierających wg miejsca warzenia._x000a_Oba browary warzyły jednakowe dwa kapsle na zlecenie marki Piwa Świata. Do tego pola można wpisać maksymalnie 2 szt." sqref="C34" xr:uid="{5EE45779-92F5-4241-A95D-8A7C54674585}"/>
    <dataValidation allowBlank="1" showInputMessage="1" prompt="UWAGA!!! Pole do wypełnienia dla Kapslarzy zbierających wg miejsca warzenia" sqref="C31 C101 C142 C167 C191 C200 C211 C269 C265 C267 C233" xr:uid="{E0A9A4F3-FAAA-4B64-A178-808F73080469}"/>
    <dataValidation allowBlank="1" showInputMessage="1" prompt="Dotyczy tylko dwóch kapsli, które jako pierwsze były zakładane na butelki w tym browarze restauracyjnym i dopiero po jakimś czasie pojawiły się na piwach z Browaru Jan Olbrzacht w Piotrkowie Tryb." sqref="C221" xr:uid="{2D100A43-DAF3-44B4-87D2-5A446EE20B5B}"/>
    <dataValidation allowBlank="1" showInputMessage="1" prompt="UWAGA!!! - Pole do wypełnienia dla Kapslarzy zbierających wg Katalogu." sqref="C271 C273:C274" xr:uid="{B2F88DD6-6F13-4BB8-9BE6-D5AE64D7EC52}"/>
    <dataValidation allowBlank="1" showInputMessage="1" prompt="UWAGA!!! Liczba odwrotek nie może być większa od liczby kapsli ogółem w danym wierszu" sqref="D277:D286 E326:E331 E297:E303 E307:E313 E317:E322 D27:D275" xr:uid="{E1D1385C-73AA-4539-AB55-6D1845586D11}"/>
    <dataValidation allowBlank="1" showInputMessage="1" prompt="UWAGA!!! Liczba kapsli niebutelkowanych nie może być większa od liczby kapsli ogółem w danym wierszu" sqref="E4:E23 E277:E286 E27:E275" xr:uid="{8401B634-3073-41F7-BC84-6CFA131F7C12}"/>
  </dataValidations>
  <pageMargins left="0.70866141732283472" right="0.70866141732283472" top="0.74803149606299213" bottom="0.74803149606299213" header="0" footer="0"/>
  <pageSetup paperSize="9" scale="95" orientation="portrait" r:id="rId1"/>
  <headerFooter>
    <oddHeader>&amp;C&amp;"Arial,Pogrubiony"&amp;12Kapsle polskie</oddHeader>
    <oddFooter>Strona &amp;P z &amp;N</oddFooter>
  </headerFooter>
  <rowBreaks count="2" manualBreakCount="2">
    <brk id="233" max="4" man="1"/>
    <brk id="293" max="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1000"/>
  <sheetViews>
    <sheetView view="pageBreakPreview" zoomScaleNormal="100" zoomScaleSheetLayoutView="100" workbookViewId="0">
      <pane ySplit="1" topLeftCell="A209" activePane="bottomLeft" state="frozen"/>
      <selection pane="bottomLeft" activeCell="L232" sqref="L232"/>
    </sheetView>
  </sheetViews>
  <sheetFormatPr defaultColWidth="14.42578125" defaultRowHeight="15" customHeight="1" x14ac:dyDescent="0.2"/>
  <cols>
    <col min="1" max="2" width="4.140625" style="2" customWidth="1"/>
    <col min="3" max="3" width="35.7109375" style="2" customWidth="1"/>
    <col min="4" max="25" width="9.140625" style="2" customWidth="1"/>
    <col min="26" max="26" width="12.5703125" style="2" customWidth="1"/>
    <col min="27" max="16384" width="14.42578125" style="2"/>
  </cols>
  <sheetData>
    <row r="1" spans="1:23" ht="13.5" customHeight="1" thickBot="1" x14ac:dyDescent="0.25">
      <c r="A1" s="95" t="s">
        <v>486</v>
      </c>
      <c r="B1" s="95" t="s">
        <v>486</v>
      </c>
      <c r="C1" s="95" t="s">
        <v>487</v>
      </c>
      <c r="D1" s="96" t="s">
        <v>488</v>
      </c>
      <c r="E1" s="96" t="s">
        <v>489</v>
      </c>
      <c r="F1" s="96" t="s">
        <v>70</v>
      </c>
      <c r="O1" s="59"/>
      <c r="P1" s="97"/>
      <c r="Q1" s="59"/>
      <c r="R1" s="97"/>
      <c r="S1" s="59"/>
      <c r="T1" s="97"/>
      <c r="U1" s="59"/>
      <c r="V1" s="97"/>
    </row>
    <row r="2" spans="1:23" ht="15" customHeight="1" thickBot="1" x14ac:dyDescent="0.25">
      <c r="A2" s="32"/>
      <c r="B2" s="32"/>
      <c r="C2" s="32" t="s">
        <v>490</v>
      </c>
      <c r="D2" s="98"/>
      <c r="E2" s="98"/>
      <c r="F2" s="98"/>
    </row>
    <row r="3" spans="1:23" ht="12.75" customHeight="1" x14ac:dyDescent="0.2">
      <c r="A3" s="2">
        <v>1</v>
      </c>
      <c r="B3" s="2">
        <v>1</v>
      </c>
      <c r="C3" s="99" t="s">
        <v>491</v>
      </c>
      <c r="D3" s="100"/>
      <c r="E3" s="101"/>
      <c r="F3" s="159"/>
      <c r="P3" s="59"/>
      <c r="Q3" s="97"/>
      <c r="R3" s="59"/>
      <c r="S3" s="97"/>
      <c r="T3" s="59"/>
      <c r="U3" s="97"/>
      <c r="V3" s="59"/>
      <c r="W3" s="97"/>
    </row>
    <row r="4" spans="1:23" ht="12.75" customHeight="1" x14ac:dyDescent="0.2">
      <c r="A4" s="2">
        <v>2</v>
      </c>
      <c r="B4" s="2">
        <v>2</v>
      </c>
      <c r="C4" s="102" t="s">
        <v>492</v>
      </c>
      <c r="D4" s="103"/>
      <c r="E4" s="101"/>
      <c r="F4" s="159"/>
      <c r="P4" s="59"/>
      <c r="Q4" s="97"/>
      <c r="R4" s="59"/>
      <c r="S4" s="97"/>
      <c r="T4" s="59"/>
      <c r="U4" s="97"/>
      <c r="V4" s="59"/>
      <c r="W4" s="97"/>
    </row>
    <row r="5" spans="1:23" ht="12.75" customHeight="1" x14ac:dyDescent="0.2">
      <c r="A5" s="2">
        <v>3</v>
      </c>
      <c r="B5" s="2">
        <v>3</v>
      </c>
      <c r="C5" s="102" t="s">
        <v>493</v>
      </c>
      <c r="D5" s="103"/>
      <c r="E5" s="101"/>
      <c r="F5" s="159"/>
      <c r="P5" s="59"/>
      <c r="Q5" s="97"/>
      <c r="R5" s="59"/>
      <c r="S5" s="97"/>
      <c r="T5" s="59"/>
      <c r="U5" s="97"/>
      <c r="V5" s="59"/>
      <c r="W5" s="97"/>
    </row>
    <row r="6" spans="1:23" ht="12.75" customHeight="1" x14ac:dyDescent="0.2">
      <c r="A6" s="2">
        <v>4</v>
      </c>
      <c r="B6" s="2">
        <v>4</v>
      </c>
      <c r="C6" s="102" t="s">
        <v>494</v>
      </c>
      <c r="D6" s="103"/>
      <c r="E6" s="101"/>
      <c r="F6" s="159"/>
      <c r="P6" s="59"/>
      <c r="Q6" s="97"/>
      <c r="R6" s="59"/>
      <c r="S6" s="97"/>
      <c r="T6" s="59"/>
      <c r="U6" s="97"/>
      <c r="V6" s="59"/>
      <c r="W6" s="97"/>
    </row>
    <row r="7" spans="1:23" ht="12.75" customHeight="1" x14ac:dyDescent="0.2">
      <c r="A7" s="2">
        <v>5</v>
      </c>
      <c r="B7" s="2">
        <v>5</v>
      </c>
      <c r="C7" s="102" t="s">
        <v>495</v>
      </c>
      <c r="D7" s="103"/>
      <c r="E7" s="101"/>
      <c r="F7" s="159"/>
      <c r="P7" s="59"/>
      <c r="Q7" s="97"/>
      <c r="R7" s="59"/>
      <c r="S7" s="97"/>
      <c r="T7" s="59"/>
      <c r="U7" s="97"/>
      <c r="V7" s="59"/>
      <c r="W7" s="97"/>
    </row>
    <row r="8" spans="1:23" ht="12.75" customHeight="1" x14ac:dyDescent="0.2">
      <c r="A8" s="2">
        <v>6</v>
      </c>
      <c r="B8" s="2">
        <v>6</v>
      </c>
      <c r="C8" s="102" t="s">
        <v>496</v>
      </c>
      <c r="D8" s="103"/>
      <c r="E8" s="101"/>
      <c r="F8" s="159"/>
      <c r="P8" s="59"/>
      <c r="Q8" s="97"/>
      <c r="R8" s="59"/>
      <c r="S8" s="97"/>
      <c r="T8" s="104"/>
      <c r="U8" s="60"/>
      <c r="V8" s="59"/>
      <c r="W8" s="97"/>
    </row>
    <row r="9" spans="1:23" ht="12.75" customHeight="1" x14ac:dyDescent="0.2">
      <c r="A9" s="2">
        <v>7</v>
      </c>
      <c r="B9" s="2">
        <v>7</v>
      </c>
      <c r="C9" s="102" t="s">
        <v>497</v>
      </c>
      <c r="D9" s="103"/>
      <c r="E9" s="101"/>
      <c r="F9" s="159"/>
      <c r="P9" s="59"/>
      <c r="Q9" s="97"/>
      <c r="R9" s="59"/>
      <c r="S9" s="97"/>
      <c r="T9" s="59"/>
      <c r="U9" s="97"/>
      <c r="V9" s="59"/>
      <c r="W9" s="97"/>
    </row>
    <row r="10" spans="1:23" ht="12.75" customHeight="1" x14ac:dyDescent="0.2">
      <c r="A10" s="2">
        <v>8</v>
      </c>
      <c r="B10" s="2">
        <v>8</v>
      </c>
      <c r="C10" s="102" t="s">
        <v>498</v>
      </c>
      <c r="D10" s="103"/>
      <c r="E10" s="101"/>
      <c r="F10" s="159"/>
      <c r="P10" s="59"/>
      <c r="Q10" s="97"/>
      <c r="R10" s="59"/>
      <c r="S10" s="97"/>
      <c r="T10" s="59"/>
      <c r="U10" s="97"/>
      <c r="V10" s="59"/>
      <c r="W10" s="97"/>
    </row>
    <row r="11" spans="1:23" ht="12.75" customHeight="1" x14ac:dyDescent="0.2">
      <c r="A11" s="2">
        <v>9</v>
      </c>
      <c r="B11" s="2">
        <v>9</v>
      </c>
      <c r="C11" s="102" t="s">
        <v>499</v>
      </c>
      <c r="D11" s="103"/>
      <c r="E11" s="101"/>
      <c r="F11" s="159"/>
    </row>
    <row r="12" spans="1:23" ht="12.75" customHeight="1" x14ac:dyDescent="0.2">
      <c r="A12" s="2">
        <v>10</v>
      </c>
      <c r="B12" s="2">
        <v>10</v>
      </c>
      <c r="C12" s="102" t="s">
        <v>500</v>
      </c>
      <c r="D12" s="103"/>
      <c r="E12" s="101"/>
      <c r="F12" s="159"/>
    </row>
    <row r="13" spans="1:23" ht="12.75" customHeight="1" x14ac:dyDescent="0.2">
      <c r="A13" s="2">
        <v>11</v>
      </c>
      <c r="B13" s="2">
        <v>11</v>
      </c>
      <c r="C13" s="102" t="s">
        <v>501</v>
      </c>
      <c r="D13" s="103"/>
      <c r="E13" s="101"/>
      <c r="F13" s="159"/>
    </row>
    <row r="14" spans="1:23" ht="12.75" customHeight="1" x14ac:dyDescent="0.2">
      <c r="A14" s="2">
        <v>12</v>
      </c>
      <c r="B14" s="2">
        <v>12</v>
      </c>
      <c r="C14" s="102" t="s">
        <v>502</v>
      </c>
      <c r="D14" s="103"/>
      <c r="E14" s="101"/>
      <c r="F14" s="159"/>
    </row>
    <row r="15" spans="1:23" ht="12.75" customHeight="1" x14ac:dyDescent="0.2">
      <c r="A15" s="2">
        <v>13</v>
      </c>
      <c r="B15" s="2">
        <v>13</v>
      </c>
      <c r="C15" s="102" t="s">
        <v>503</v>
      </c>
      <c r="D15" s="103"/>
      <c r="E15" s="101"/>
      <c r="F15" s="159"/>
    </row>
    <row r="16" spans="1:23" ht="12.75" customHeight="1" x14ac:dyDescent="0.2">
      <c r="A16" s="2">
        <v>14</v>
      </c>
      <c r="B16" s="2">
        <v>14</v>
      </c>
      <c r="C16" s="102" t="s">
        <v>504</v>
      </c>
      <c r="D16" s="103"/>
      <c r="E16" s="101"/>
      <c r="F16" s="159"/>
    </row>
    <row r="17" spans="1:12" ht="12.75" customHeight="1" x14ac:dyDescent="0.2">
      <c r="A17" s="2">
        <v>15</v>
      </c>
      <c r="B17" s="2">
        <v>15</v>
      </c>
      <c r="C17" s="102" t="s">
        <v>505</v>
      </c>
      <c r="D17" s="103"/>
      <c r="E17" s="101"/>
      <c r="F17" s="159"/>
    </row>
    <row r="18" spans="1:12" ht="12.75" customHeight="1" x14ac:dyDescent="0.2">
      <c r="A18" s="2">
        <v>16</v>
      </c>
      <c r="B18" s="2">
        <v>16</v>
      </c>
      <c r="C18" s="102" t="s">
        <v>506</v>
      </c>
      <c r="D18" s="103"/>
      <c r="E18" s="101"/>
      <c r="F18" s="159"/>
    </row>
    <row r="19" spans="1:12" ht="12.75" customHeight="1" x14ac:dyDescent="0.2">
      <c r="A19" s="2">
        <v>17</v>
      </c>
      <c r="B19" s="2">
        <v>17</v>
      </c>
      <c r="C19" s="102" t="s">
        <v>749</v>
      </c>
      <c r="D19" s="103"/>
      <c r="E19" s="101"/>
      <c r="F19" s="159"/>
    </row>
    <row r="20" spans="1:12" ht="12.75" customHeight="1" x14ac:dyDescent="0.2">
      <c r="A20" s="2">
        <v>18</v>
      </c>
      <c r="B20" s="2">
        <v>18</v>
      </c>
      <c r="C20" s="102" t="s">
        <v>507</v>
      </c>
      <c r="D20" s="103"/>
      <c r="E20" s="101"/>
      <c r="F20" s="159"/>
    </row>
    <row r="21" spans="1:12" ht="12.75" customHeight="1" x14ac:dyDescent="0.2">
      <c r="A21" s="2">
        <v>19</v>
      </c>
      <c r="B21" s="2">
        <v>19</v>
      </c>
      <c r="C21" s="102" t="s">
        <v>508</v>
      </c>
      <c r="D21" s="103"/>
      <c r="E21" s="101"/>
      <c r="F21" s="159"/>
      <c r="K21" s="105"/>
      <c r="L21" s="30"/>
    </row>
    <row r="22" spans="1:12" ht="12.75" customHeight="1" x14ac:dyDescent="0.2">
      <c r="A22" s="2">
        <v>20</v>
      </c>
      <c r="B22" s="2">
        <v>20</v>
      </c>
      <c r="C22" s="102" t="s">
        <v>509</v>
      </c>
      <c r="D22" s="103"/>
      <c r="E22" s="101"/>
      <c r="F22" s="159"/>
    </row>
    <row r="23" spans="1:12" ht="12.75" customHeight="1" x14ac:dyDescent="0.2">
      <c r="A23" s="2">
        <v>21</v>
      </c>
      <c r="B23" s="2">
        <v>21</v>
      </c>
      <c r="C23" s="102" t="s">
        <v>510</v>
      </c>
      <c r="D23" s="103"/>
      <c r="E23" s="101"/>
      <c r="F23" s="159"/>
    </row>
    <row r="24" spans="1:12" ht="12.75" customHeight="1" x14ac:dyDescent="0.2">
      <c r="A24" s="2">
        <v>22</v>
      </c>
      <c r="B24" s="2">
        <v>22</v>
      </c>
      <c r="C24" s="102" t="s">
        <v>511</v>
      </c>
      <c r="D24" s="103"/>
      <c r="E24" s="101"/>
      <c r="F24" s="159"/>
    </row>
    <row r="25" spans="1:12" ht="12.75" customHeight="1" x14ac:dyDescent="0.2">
      <c r="A25" s="2">
        <v>23</v>
      </c>
      <c r="B25" s="2">
        <v>23</v>
      </c>
      <c r="C25" s="102" t="s">
        <v>512</v>
      </c>
      <c r="D25" s="103"/>
      <c r="E25" s="101"/>
      <c r="F25" s="159"/>
    </row>
    <row r="26" spans="1:12" ht="12.75" customHeight="1" x14ac:dyDescent="0.2">
      <c r="A26" s="2">
        <v>24</v>
      </c>
      <c r="B26" s="2">
        <v>24</v>
      </c>
      <c r="C26" s="102" t="s">
        <v>513</v>
      </c>
      <c r="D26" s="103"/>
      <c r="E26" s="101"/>
      <c r="F26" s="159"/>
    </row>
    <row r="27" spans="1:12" ht="12.75" customHeight="1" x14ac:dyDescent="0.2">
      <c r="A27" s="2">
        <v>25</v>
      </c>
      <c r="B27" s="2">
        <v>25</v>
      </c>
      <c r="C27" s="102" t="s">
        <v>514</v>
      </c>
      <c r="D27" s="103"/>
      <c r="E27" s="101"/>
      <c r="F27" s="159"/>
    </row>
    <row r="28" spans="1:12" ht="12.75" customHeight="1" x14ac:dyDescent="0.2">
      <c r="A28" s="2">
        <v>26</v>
      </c>
      <c r="B28" s="2">
        <v>26</v>
      </c>
      <c r="C28" s="102" t="s">
        <v>515</v>
      </c>
      <c r="D28" s="103"/>
      <c r="E28" s="101"/>
      <c r="F28" s="159"/>
    </row>
    <row r="29" spans="1:12" ht="12.75" customHeight="1" x14ac:dyDescent="0.2">
      <c r="A29" s="2">
        <v>27</v>
      </c>
      <c r="B29" s="2">
        <v>27</v>
      </c>
      <c r="C29" s="102" t="s">
        <v>516</v>
      </c>
      <c r="D29" s="103"/>
      <c r="E29" s="101"/>
      <c r="F29" s="159"/>
    </row>
    <row r="30" spans="1:12" ht="12.75" customHeight="1" x14ac:dyDescent="0.2">
      <c r="A30" s="2">
        <v>28</v>
      </c>
      <c r="B30" s="2">
        <v>28</v>
      </c>
      <c r="C30" s="102" t="s">
        <v>517</v>
      </c>
      <c r="D30" s="103"/>
      <c r="E30" s="101"/>
      <c r="F30" s="159"/>
    </row>
    <row r="31" spans="1:12" ht="12.75" customHeight="1" x14ac:dyDescent="0.2">
      <c r="A31" s="2">
        <v>29</v>
      </c>
      <c r="B31" s="2">
        <v>29</v>
      </c>
      <c r="C31" s="102" t="s">
        <v>518</v>
      </c>
      <c r="D31" s="103"/>
      <c r="E31" s="101"/>
      <c r="F31" s="159"/>
    </row>
    <row r="32" spans="1:12" ht="12.75" customHeight="1" x14ac:dyDescent="0.2">
      <c r="A32" s="2">
        <v>30</v>
      </c>
      <c r="B32" s="2">
        <v>30</v>
      </c>
      <c r="C32" s="102" t="s">
        <v>519</v>
      </c>
      <c r="D32" s="103"/>
      <c r="E32" s="101"/>
      <c r="F32" s="159"/>
    </row>
    <row r="33" spans="1:6" ht="12.75" customHeight="1" x14ac:dyDescent="0.2">
      <c r="A33" s="2">
        <v>31</v>
      </c>
      <c r="B33" s="2">
        <v>31</v>
      </c>
      <c r="C33" s="102" t="s">
        <v>520</v>
      </c>
      <c r="D33" s="103"/>
      <c r="E33" s="101"/>
      <c r="F33" s="159"/>
    </row>
    <row r="34" spans="1:6" ht="12.75" customHeight="1" x14ac:dyDescent="0.2">
      <c r="A34" s="2">
        <v>32</v>
      </c>
      <c r="B34" s="2">
        <v>32</v>
      </c>
      <c r="C34" s="102" t="s">
        <v>521</v>
      </c>
      <c r="D34" s="103"/>
      <c r="E34" s="101"/>
      <c r="F34" s="159"/>
    </row>
    <row r="35" spans="1:6" ht="12.75" customHeight="1" x14ac:dyDescent="0.2">
      <c r="A35" s="2">
        <v>33</v>
      </c>
      <c r="B35" s="2">
        <v>33</v>
      </c>
      <c r="C35" s="102" t="s">
        <v>522</v>
      </c>
      <c r="D35" s="103"/>
      <c r="E35" s="101"/>
      <c r="F35" s="159"/>
    </row>
    <row r="36" spans="1:6" ht="12.75" customHeight="1" x14ac:dyDescent="0.2">
      <c r="A36" s="2">
        <v>34</v>
      </c>
      <c r="B36" s="2">
        <v>34</v>
      </c>
      <c r="C36" s="102" t="s">
        <v>523</v>
      </c>
      <c r="D36" s="103"/>
      <c r="E36" s="101"/>
      <c r="F36" s="159"/>
    </row>
    <row r="37" spans="1:6" ht="12.75" customHeight="1" x14ac:dyDescent="0.2">
      <c r="A37" s="2">
        <v>35</v>
      </c>
      <c r="B37" s="2">
        <v>35</v>
      </c>
      <c r="C37" s="102" t="s">
        <v>524</v>
      </c>
      <c r="D37" s="103"/>
      <c r="E37" s="101"/>
      <c r="F37" s="159"/>
    </row>
    <row r="38" spans="1:6" ht="12.75" customHeight="1" x14ac:dyDescent="0.2">
      <c r="A38" s="2">
        <v>36</v>
      </c>
      <c r="B38" s="2">
        <v>36</v>
      </c>
      <c r="C38" s="102" t="s">
        <v>525</v>
      </c>
      <c r="D38" s="106"/>
      <c r="E38" s="101"/>
      <c r="F38" s="159"/>
    </row>
    <row r="39" spans="1:6" ht="12.75" customHeight="1" x14ac:dyDescent="0.2">
      <c r="A39" s="2">
        <v>37</v>
      </c>
      <c r="B39" s="2">
        <v>37</v>
      </c>
      <c r="C39" s="102" t="s">
        <v>526</v>
      </c>
      <c r="D39" s="103"/>
      <c r="E39" s="101"/>
      <c r="F39" s="159"/>
    </row>
    <row r="40" spans="1:6" ht="12.75" customHeight="1" x14ac:dyDescent="0.2">
      <c r="A40" s="2">
        <v>38</v>
      </c>
      <c r="B40" s="2">
        <v>38</v>
      </c>
      <c r="C40" s="102" t="s">
        <v>527</v>
      </c>
      <c r="D40" s="103"/>
      <c r="E40" s="101"/>
      <c r="F40" s="159"/>
    </row>
    <row r="41" spans="1:6" ht="12.75" customHeight="1" x14ac:dyDescent="0.2">
      <c r="A41" s="2">
        <v>39</v>
      </c>
      <c r="B41" s="2">
        <v>39</v>
      </c>
      <c r="C41" s="102" t="s">
        <v>528</v>
      </c>
      <c r="D41" s="103"/>
      <c r="E41" s="101"/>
      <c r="F41" s="159"/>
    </row>
    <row r="42" spans="1:6" ht="12.75" customHeight="1" x14ac:dyDescent="0.2">
      <c r="A42" s="2">
        <v>40</v>
      </c>
      <c r="B42" s="2">
        <v>40</v>
      </c>
      <c r="C42" s="102" t="s">
        <v>529</v>
      </c>
      <c r="D42" s="103"/>
      <c r="E42" s="101"/>
      <c r="F42" s="159"/>
    </row>
    <row r="43" spans="1:6" ht="12.75" customHeight="1" x14ac:dyDescent="0.2">
      <c r="A43" s="2">
        <v>41</v>
      </c>
      <c r="B43" s="2">
        <v>41</v>
      </c>
      <c r="C43" s="102" t="s">
        <v>530</v>
      </c>
      <c r="D43" s="103"/>
      <c r="E43" s="101"/>
      <c r="F43" s="159"/>
    </row>
    <row r="44" spans="1:6" ht="12.75" customHeight="1" x14ac:dyDescent="0.2">
      <c r="A44" s="2">
        <v>42</v>
      </c>
      <c r="B44" s="2">
        <v>42</v>
      </c>
      <c r="C44" s="102" t="s">
        <v>531</v>
      </c>
      <c r="D44" s="103"/>
      <c r="E44" s="101"/>
      <c r="F44" s="159"/>
    </row>
    <row r="45" spans="1:6" ht="12.75" customHeight="1" x14ac:dyDescent="0.2">
      <c r="A45" s="2">
        <v>43</v>
      </c>
      <c r="B45" s="2">
        <v>43</v>
      </c>
      <c r="C45" s="102" t="s">
        <v>532</v>
      </c>
      <c r="D45" s="103"/>
      <c r="E45" s="101"/>
      <c r="F45" s="159"/>
    </row>
    <row r="46" spans="1:6" ht="12.75" customHeight="1" x14ac:dyDescent="0.2">
      <c r="A46" s="2">
        <v>44</v>
      </c>
      <c r="B46" s="2">
        <v>44</v>
      </c>
      <c r="C46" s="102" t="s">
        <v>533</v>
      </c>
      <c r="D46" s="103"/>
      <c r="E46" s="101"/>
      <c r="F46" s="159"/>
    </row>
    <row r="47" spans="1:6" ht="12.75" customHeight="1" x14ac:dyDescent="0.2">
      <c r="A47" s="2">
        <v>45</v>
      </c>
      <c r="B47" s="2">
        <v>45</v>
      </c>
      <c r="C47" s="102" t="s">
        <v>534</v>
      </c>
      <c r="D47" s="103"/>
      <c r="E47" s="101"/>
      <c r="F47" s="159"/>
    </row>
    <row r="48" spans="1:6" ht="12.75" customHeight="1" x14ac:dyDescent="0.2">
      <c r="A48" s="2">
        <v>46</v>
      </c>
      <c r="B48" s="2">
        <v>46</v>
      </c>
      <c r="C48" s="102" t="s">
        <v>535</v>
      </c>
      <c r="D48" s="103"/>
      <c r="E48" s="101"/>
      <c r="F48" s="159"/>
    </row>
    <row r="49" spans="1:23" ht="12.75" customHeight="1" x14ac:dyDescent="0.2">
      <c r="A49" s="2">
        <v>47</v>
      </c>
      <c r="B49" s="2">
        <v>47</v>
      </c>
      <c r="C49" s="102" t="s">
        <v>536</v>
      </c>
      <c r="D49" s="103"/>
      <c r="E49" s="101"/>
      <c r="F49" s="159"/>
    </row>
    <row r="50" spans="1:23" ht="12.75" customHeight="1" x14ac:dyDescent="0.2">
      <c r="A50" s="2">
        <v>48</v>
      </c>
      <c r="B50" s="2">
        <v>48</v>
      </c>
      <c r="C50" s="102" t="s">
        <v>537</v>
      </c>
      <c r="D50" s="103"/>
      <c r="E50" s="101"/>
      <c r="F50" s="159"/>
      <c r="K50" s="105"/>
      <c r="L50" s="30"/>
    </row>
    <row r="51" spans="1:23" ht="12.75" customHeight="1" x14ac:dyDescent="0.2">
      <c r="A51" s="2">
        <v>49</v>
      </c>
      <c r="B51" s="2">
        <v>49</v>
      </c>
      <c r="C51" s="102" t="s">
        <v>745</v>
      </c>
      <c r="D51" s="107"/>
      <c r="E51" s="101"/>
      <c r="F51" s="159"/>
      <c r="K51" s="105"/>
      <c r="L51" s="30"/>
    </row>
    <row r="52" spans="1:23" ht="12.75" customHeight="1" x14ac:dyDescent="0.2">
      <c r="A52" s="2">
        <v>50</v>
      </c>
      <c r="B52" s="2">
        <v>50</v>
      </c>
      <c r="C52" s="102" t="s">
        <v>540</v>
      </c>
      <c r="D52" s="103"/>
      <c r="E52" s="101"/>
      <c r="F52" s="159"/>
      <c r="K52" s="105"/>
      <c r="L52" s="30"/>
    </row>
    <row r="53" spans="1:23" ht="12.75" customHeight="1" x14ac:dyDescent="0.2">
      <c r="A53" s="2">
        <v>51</v>
      </c>
      <c r="B53" s="2">
        <v>51</v>
      </c>
      <c r="C53" s="99" t="s">
        <v>538</v>
      </c>
      <c r="D53" s="100"/>
      <c r="E53" s="101"/>
      <c r="F53" s="159"/>
      <c r="K53" s="105"/>
      <c r="L53" s="30"/>
    </row>
    <row r="54" spans="1:23" ht="12.75" customHeight="1" x14ac:dyDescent="0.2">
      <c r="A54" s="2">
        <v>52</v>
      </c>
      <c r="B54" s="2">
        <v>52</v>
      </c>
      <c r="C54" s="102" t="s">
        <v>539</v>
      </c>
      <c r="D54" s="103"/>
      <c r="E54" s="101"/>
      <c r="F54" s="159"/>
      <c r="K54" s="105"/>
      <c r="L54" s="30"/>
    </row>
    <row r="55" spans="1:23" ht="12.75" customHeight="1" thickBot="1" x14ac:dyDescent="0.25">
      <c r="A55" s="108"/>
      <c r="B55" s="109"/>
      <c r="C55" s="110" t="s">
        <v>70</v>
      </c>
      <c r="D55" s="111">
        <f t="shared" ref="D55:E55" si="0">SUM(D3:D54)</f>
        <v>0</v>
      </c>
      <c r="E55" s="112">
        <f t="shared" si="0"/>
        <v>0</v>
      </c>
      <c r="F55" s="160">
        <f t="shared" ref="F55" si="1">SUM(F3:F54)</f>
        <v>0</v>
      </c>
      <c r="P55" s="59"/>
      <c r="Q55" s="97"/>
      <c r="R55" s="59"/>
      <c r="S55" s="97"/>
      <c r="T55" s="59"/>
      <c r="U55" s="97"/>
      <c r="V55" s="59"/>
      <c r="W55" s="97"/>
    </row>
    <row r="56" spans="1:23" ht="15" customHeight="1" thickBot="1" x14ac:dyDescent="0.25">
      <c r="A56" s="32"/>
      <c r="B56" s="32"/>
      <c r="C56" s="32" t="s">
        <v>541</v>
      </c>
      <c r="D56" s="98"/>
      <c r="E56" s="98"/>
      <c r="F56" s="98"/>
    </row>
    <row r="57" spans="1:23" ht="12.75" customHeight="1" x14ac:dyDescent="0.2">
      <c r="A57" s="2">
        <v>1</v>
      </c>
      <c r="B57" s="2">
        <v>53</v>
      </c>
      <c r="C57" s="102" t="s">
        <v>542</v>
      </c>
      <c r="D57" s="103"/>
      <c r="E57" s="101"/>
      <c r="F57" s="159"/>
      <c r="P57" s="59"/>
      <c r="Q57" s="97"/>
      <c r="R57" s="59"/>
      <c r="S57" s="97"/>
      <c r="T57" s="59"/>
      <c r="U57" s="97"/>
      <c r="V57" s="59"/>
      <c r="W57" s="97"/>
    </row>
    <row r="58" spans="1:23" ht="12.75" customHeight="1" x14ac:dyDescent="0.2">
      <c r="A58" s="2">
        <v>2</v>
      </c>
      <c r="B58" s="2">
        <v>54</v>
      </c>
      <c r="C58" s="102" t="s">
        <v>543</v>
      </c>
      <c r="D58" s="103"/>
      <c r="E58" s="101"/>
      <c r="F58" s="159"/>
      <c r="P58" s="59"/>
      <c r="Q58" s="97"/>
      <c r="R58" s="59"/>
      <c r="S58" s="97"/>
      <c r="T58" s="59"/>
      <c r="U58" s="97"/>
      <c r="V58" s="59"/>
      <c r="W58" s="97"/>
    </row>
    <row r="59" spans="1:23" ht="12.75" customHeight="1" x14ac:dyDescent="0.2">
      <c r="A59" s="2">
        <v>3</v>
      </c>
      <c r="B59" s="2">
        <v>55</v>
      </c>
      <c r="C59" s="102" t="s">
        <v>544</v>
      </c>
      <c r="D59" s="103"/>
      <c r="E59" s="101"/>
      <c r="F59" s="159"/>
      <c r="P59" s="59"/>
      <c r="Q59" s="97"/>
      <c r="R59" s="59"/>
      <c r="S59" s="97"/>
      <c r="T59" s="59"/>
      <c r="U59" s="97"/>
      <c r="V59" s="59"/>
      <c r="W59" s="97"/>
    </row>
    <row r="60" spans="1:23" ht="12.75" customHeight="1" x14ac:dyDescent="0.2">
      <c r="A60" s="2">
        <v>4</v>
      </c>
      <c r="B60" s="2">
        <v>56</v>
      </c>
      <c r="C60" s="102" t="s">
        <v>545</v>
      </c>
      <c r="D60" s="103"/>
      <c r="E60" s="101"/>
      <c r="F60" s="159"/>
      <c r="P60" s="59"/>
      <c r="Q60" s="97"/>
      <c r="R60" s="59"/>
      <c r="S60" s="97"/>
      <c r="T60" s="59"/>
      <c r="U60" s="97"/>
      <c r="V60" s="59"/>
      <c r="W60" s="97"/>
    </row>
    <row r="61" spans="1:23" ht="12.75" customHeight="1" x14ac:dyDescent="0.2">
      <c r="A61" s="2">
        <v>5</v>
      </c>
      <c r="B61" s="2">
        <v>57</v>
      </c>
      <c r="C61" s="102" t="s">
        <v>546</v>
      </c>
      <c r="D61" s="103"/>
      <c r="E61" s="101"/>
      <c r="F61" s="159"/>
      <c r="P61" s="59"/>
      <c r="Q61" s="97"/>
      <c r="R61" s="59"/>
      <c r="S61" s="97"/>
      <c r="T61" s="59"/>
      <c r="U61" s="97"/>
      <c r="V61" s="59"/>
      <c r="W61" s="97"/>
    </row>
    <row r="62" spans="1:23" ht="12.75" customHeight="1" x14ac:dyDescent="0.2">
      <c r="A62" s="2">
        <v>6</v>
      </c>
      <c r="B62" s="2">
        <v>58</v>
      </c>
      <c r="C62" s="102" t="s">
        <v>547</v>
      </c>
      <c r="D62" s="103"/>
      <c r="E62" s="101"/>
      <c r="F62" s="159"/>
    </row>
    <row r="63" spans="1:23" ht="12.75" customHeight="1" x14ac:dyDescent="0.2">
      <c r="A63" s="2">
        <v>7</v>
      </c>
      <c r="B63" s="2">
        <v>59</v>
      </c>
      <c r="C63" s="102" t="s">
        <v>548</v>
      </c>
      <c r="D63" s="103"/>
      <c r="E63" s="101"/>
      <c r="F63" s="159"/>
    </row>
    <row r="64" spans="1:23" ht="12.75" customHeight="1" x14ac:dyDescent="0.2">
      <c r="A64" s="2">
        <v>8</v>
      </c>
      <c r="B64" s="2">
        <v>60</v>
      </c>
      <c r="C64" s="102" t="s">
        <v>549</v>
      </c>
      <c r="D64" s="103"/>
      <c r="E64" s="101"/>
      <c r="F64" s="159"/>
    </row>
    <row r="65" spans="1:6" ht="12.75" customHeight="1" x14ac:dyDescent="0.2">
      <c r="A65" s="2">
        <v>9</v>
      </c>
      <c r="B65" s="2">
        <v>61</v>
      </c>
      <c r="C65" s="102" t="s">
        <v>550</v>
      </c>
      <c r="D65" s="103"/>
      <c r="E65" s="101"/>
      <c r="F65" s="159"/>
    </row>
    <row r="66" spans="1:6" ht="12.75" customHeight="1" x14ac:dyDescent="0.2">
      <c r="A66" s="2">
        <v>10</v>
      </c>
      <c r="B66" s="2">
        <v>62</v>
      </c>
      <c r="C66" s="102" t="s">
        <v>551</v>
      </c>
      <c r="D66" s="103"/>
      <c r="E66" s="101"/>
      <c r="F66" s="159"/>
    </row>
    <row r="67" spans="1:6" ht="12.75" customHeight="1" x14ac:dyDescent="0.2">
      <c r="A67" s="2">
        <v>11</v>
      </c>
      <c r="B67" s="2">
        <v>63</v>
      </c>
      <c r="C67" s="102" t="s">
        <v>552</v>
      </c>
      <c r="D67" s="103"/>
      <c r="E67" s="101"/>
      <c r="F67" s="159"/>
    </row>
    <row r="68" spans="1:6" ht="12.75" customHeight="1" x14ac:dyDescent="0.2">
      <c r="A68" s="2">
        <v>12</v>
      </c>
      <c r="B68" s="2">
        <v>64</v>
      </c>
      <c r="C68" s="102" t="s">
        <v>553</v>
      </c>
      <c r="D68" s="103"/>
      <c r="E68" s="101"/>
      <c r="F68" s="159"/>
    </row>
    <row r="69" spans="1:6" ht="12.75" customHeight="1" x14ac:dyDescent="0.2">
      <c r="A69" s="2">
        <v>13</v>
      </c>
      <c r="B69" s="2">
        <v>65</v>
      </c>
      <c r="C69" s="102" t="s">
        <v>554</v>
      </c>
      <c r="D69" s="103"/>
      <c r="E69" s="101"/>
      <c r="F69" s="159"/>
    </row>
    <row r="70" spans="1:6" ht="12.75" customHeight="1" x14ac:dyDescent="0.2">
      <c r="A70" s="2">
        <v>14</v>
      </c>
      <c r="B70" s="2">
        <v>66</v>
      </c>
      <c r="C70" s="102" t="s">
        <v>555</v>
      </c>
      <c r="D70" s="103"/>
      <c r="E70" s="101"/>
      <c r="F70" s="159"/>
    </row>
    <row r="71" spans="1:6" ht="12.75" customHeight="1" x14ac:dyDescent="0.2">
      <c r="A71" s="2">
        <v>15</v>
      </c>
      <c r="B71" s="2">
        <v>67</v>
      </c>
      <c r="C71" s="102" t="s">
        <v>556</v>
      </c>
      <c r="D71" s="103"/>
      <c r="E71" s="101"/>
      <c r="F71" s="159"/>
    </row>
    <row r="72" spans="1:6" ht="12.75" customHeight="1" x14ac:dyDescent="0.2">
      <c r="A72" s="2">
        <v>16</v>
      </c>
      <c r="B72" s="2">
        <v>68</v>
      </c>
      <c r="C72" s="102" t="s">
        <v>557</v>
      </c>
      <c r="D72" s="103"/>
      <c r="E72" s="101"/>
      <c r="F72" s="159"/>
    </row>
    <row r="73" spans="1:6" ht="12.75" customHeight="1" x14ac:dyDescent="0.2">
      <c r="A73" s="2">
        <v>17</v>
      </c>
      <c r="B73" s="2">
        <v>69</v>
      </c>
      <c r="C73" s="102" t="s">
        <v>558</v>
      </c>
      <c r="D73" s="103"/>
      <c r="E73" s="101"/>
      <c r="F73" s="159"/>
    </row>
    <row r="74" spans="1:6" ht="12.75" customHeight="1" x14ac:dyDescent="0.2">
      <c r="A74" s="2">
        <v>18</v>
      </c>
      <c r="B74" s="2">
        <v>70</v>
      </c>
      <c r="C74" s="102" t="s">
        <v>559</v>
      </c>
      <c r="D74" s="103"/>
      <c r="E74" s="101"/>
      <c r="F74" s="159"/>
    </row>
    <row r="75" spans="1:6" ht="12.75" customHeight="1" x14ac:dyDescent="0.2">
      <c r="A75" s="2">
        <v>19</v>
      </c>
      <c r="B75" s="2">
        <v>71</v>
      </c>
      <c r="C75" s="102" t="s">
        <v>560</v>
      </c>
      <c r="D75" s="103"/>
      <c r="E75" s="101"/>
      <c r="F75" s="159"/>
    </row>
    <row r="76" spans="1:6" ht="12.75" customHeight="1" x14ac:dyDescent="0.2">
      <c r="A76" s="2">
        <v>20</v>
      </c>
      <c r="B76" s="2">
        <v>72</v>
      </c>
      <c r="C76" s="102" t="s">
        <v>561</v>
      </c>
      <c r="D76" s="103"/>
      <c r="E76" s="101"/>
      <c r="F76" s="159"/>
    </row>
    <row r="77" spans="1:6" ht="12.75" customHeight="1" x14ac:dyDescent="0.2">
      <c r="A77" s="2">
        <v>21</v>
      </c>
      <c r="B77" s="2">
        <v>73</v>
      </c>
      <c r="C77" s="102" t="s">
        <v>564</v>
      </c>
      <c r="D77" s="103"/>
      <c r="E77" s="101"/>
      <c r="F77" s="159"/>
    </row>
    <row r="78" spans="1:6" ht="12.75" customHeight="1" x14ac:dyDescent="0.2">
      <c r="A78" s="2">
        <v>22</v>
      </c>
      <c r="B78" s="2">
        <v>74</v>
      </c>
      <c r="C78" s="102" t="s">
        <v>562</v>
      </c>
      <c r="D78" s="103"/>
      <c r="E78" s="101"/>
      <c r="F78" s="159"/>
    </row>
    <row r="79" spans="1:6" ht="12.75" customHeight="1" x14ac:dyDescent="0.2">
      <c r="A79" s="2">
        <v>23</v>
      </c>
      <c r="B79" s="2">
        <v>75</v>
      </c>
      <c r="C79" s="102" t="s">
        <v>563</v>
      </c>
      <c r="D79" s="103"/>
      <c r="E79" s="101"/>
      <c r="F79" s="159"/>
    </row>
    <row r="80" spans="1:6" ht="12.75" customHeight="1" x14ac:dyDescent="0.2">
      <c r="A80" s="2">
        <v>24</v>
      </c>
      <c r="B80" s="2">
        <v>76</v>
      </c>
      <c r="C80" s="102" t="s">
        <v>565</v>
      </c>
      <c r="D80" s="103"/>
      <c r="E80" s="101"/>
      <c r="F80" s="159"/>
    </row>
    <row r="81" spans="1:23" ht="12.75" customHeight="1" thickBot="1" x14ac:dyDescent="0.25">
      <c r="C81" s="110" t="s">
        <v>70</v>
      </c>
      <c r="D81" s="111">
        <f>SUM(D57:D80)</f>
        <v>0</v>
      </c>
      <c r="E81" s="112">
        <f>SUM(E57:E80)</f>
        <v>0</v>
      </c>
      <c r="F81" s="160">
        <f>SUM(F57:F80)</f>
        <v>0</v>
      </c>
      <c r="P81" s="59"/>
      <c r="Q81" s="97"/>
      <c r="R81" s="59"/>
      <c r="S81" s="97"/>
      <c r="T81" s="59"/>
      <c r="U81" s="97"/>
      <c r="V81" s="59"/>
      <c r="W81" s="97"/>
    </row>
    <row r="82" spans="1:23" ht="15" customHeight="1" thickBot="1" x14ac:dyDescent="0.25">
      <c r="A82" s="32"/>
      <c r="B82" s="32"/>
      <c r="C82" s="32" t="s">
        <v>566</v>
      </c>
      <c r="D82" s="98"/>
      <c r="E82" s="98"/>
      <c r="F82" s="98"/>
    </row>
    <row r="83" spans="1:23" ht="12.75" customHeight="1" x14ac:dyDescent="0.2">
      <c r="A83" s="2">
        <v>1</v>
      </c>
      <c r="B83" s="2">
        <v>77</v>
      </c>
      <c r="C83" s="114" t="s">
        <v>567</v>
      </c>
      <c r="D83" s="103"/>
      <c r="E83" s="101"/>
      <c r="F83" s="159"/>
      <c r="P83" s="59"/>
      <c r="Q83" s="97"/>
      <c r="R83" s="59"/>
      <c r="S83" s="97"/>
      <c r="T83" s="59"/>
      <c r="U83" s="97"/>
      <c r="V83" s="59"/>
      <c r="W83" s="97"/>
    </row>
    <row r="84" spans="1:23" ht="12.75" customHeight="1" x14ac:dyDescent="0.2">
      <c r="A84" s="2">
        <v>2</v>
      </c>
      <c r="B84" s="2">
        <v>78</v>
      </c>
      <c r="C84" s="114" t="s">
        <v>568</v>
      </c>
      <c r="D84" s="103"/>
      <c r="E84" s="101"/>
      <c r="F84" s="159"/>
      <c r="P84" s="59"/>
      <c r="Q84" s="97"/>
      <c r="R84" s="59"/>
      <c r="S84" s="97"/>
      <c r="T84" s="59"/>
      <c r="U84" s="97"/>
      <c r="V84" s="59"/>
      <c r="W84" s="97"/>
    </row>
    <row r="85" spans="1:23" ht="12.75" customHeight="1" x14ac:dyDescent="0.2">
      <c r="A85" s="2">
        <v>3</v>
      </c>
      <c r="B85" s="2">
        <v>79</v>
      </c>
      <c r="C85" s="114" t="s">
        <v>569</v>
      </c>
      <c r="D85" s="103"/>
      <c r="E85" s="101"/>
      <c r="F85" s="159"/>
      <c r="P85" s="59"/>
      <c r="Q85" s="97"/>
      <c r="R85" s="59"/>
      <c r="S85" s="97"/>
      <c r="T85" s="59"/>
      <c r="U85" s="97"/>
      <c r="V85" s="59"/>
      <c r="W85" s="97"/>
    </row>
    <row r="86" spans="1:23" ht="12.75" customHeight="1" x14ac:dyDescent="0.2">
      <c r="A86" s="2">
        <v>4</v>
      </c>
      <c r="B86" s="2">
        <v>80</v>
      </c>
      <c r="C86" s="114" t="s">
        <v>570</v>
      </c>
      <c r="D86" s="103"/>
      <c r="E86" s="101"/>
      <c r="F86" s="159"/>
      <c r="P86" s="59"/>
      <c r="Q86" s="97"/>
      <c r="R86" s="59"/>
      <c r="S86" s="97"/>
      <c r="T86" s="59"/>
      <c r="U86" s="97"/>
      <c r="V86" s="59"/>
      <c r="W86" s="97"/>
    </row>
    <row r="87" spans="1:23" ht="12.75" customHeight="1" x14ac:dyDescent="0.2">
      <c r="A87" s="2">
        <v>5</v>
      </c>
      <c r="B87" s="2">
        <v>81</v>
      </c>
      <c r="C87" s="114" t="s">
        <v>571</v>
      </c>
      <c r="D87" s="103"/>
      <c r="E87" s="101"/>
      <c r="F87" s="159"/>
      <c r="P87" s="59"/>
      <c r="Q87" s="97"/>
      <c r="R87" s="59"/>
      <c r="S87" s="97"/>
      <c r="T87" s="59"/>
      <c r="U87" s="97"/>
      <c r="V87" s="59"/>
      <c r="W87" s="97"/>
    </row>
    <row r="88" spans="1:23" ht="12.75" customHeight="1" x14ac:dyDescent="0.2">
      <c r="A88" s="2">
        <v>6</v>
      </c>
      <c r="B88" s="2">
        <v>82</v>
      </c>
      <c r="C88" s="114" t="s">
        <v>572</v>
      </c>
      <c r="D88" s="103"/>
      <c r="E88" s="101"/>
      <c r="F88" s="159"/>
      <c r="P88" s="59"/>
      <c r="Q88" s="97"/>
      <c r="R88" s="59"/>
      <c r="S88" s="97"/>
      <c r="T88" s="59"/>
      <c r="U88" s="97"/>
      <c r="V88" s="59"/>
      <c r="W88" s="97"/>
    </row>
    <row r="89" spans="1:23" ht="12.75" customHeight="1" x14ac:dyDescent="0.2">
      <c r="A89" s="2">
        <v>7</v>
      </c>
      <c r="B89" s="2">
        <v>83</v>
      </c>
      <c r="C89" s="114" t="s">
        <v>573</v>
      </c>
      <c r="D89" s="103"/>
      <c r="E89" s="101"/>
      <c r="F89" s="159"/>
      <c r="P89" s="59"/>
      <c r="Q89" s="97"/>
      <c r="R89" s="59"/>
      <c r="S89" s="97"/>
      <c r="T89" s="59"/>
      <c r="U89" s="97"/>
      <c r="V89" s="59"/>
      <c r="W89" s="97"/>
    </row>
    <row r="90" spans="1:23" ht="12.75" customHeight="1" x14ac:dyDescent="0.2">
      <c r="A90" s="2">
        <v>8</v>
      </c>
      <c r="B90" s="2">
        <v>84</v>
      </c>
      <c r="C90" s="114" t="s">
        <v>574</v>
      </c>
      <c r="D90" s="103"/>
      <c r="E90" s="101"/>
      <c r="F90" s="159"/>
    </row>
    <row r="91" spans="1:23" ht="12.75" customHeight="1" x14ac:dyDescent="0.2">
      <c r="A91" s="2">
        <v>9</v>
      </c>
      <c r="B91" s="2">
        <v>85</v>
      </c>
      <c r="C91" s="114" t="s">
        <v>575</v>
      </c>
      <c r="D91" s="103"/>
      <c r="E91" s="101"/>
      <c r="F91" s="159"/>
    </row>
    <row r="92" spans="1:23" ht="12.75" customHeight="1" x14ac:dyDescent="0.2">
      <c r="A92" s="2">
        <v>10</v>
      </c>
      <c r="B92" s="2">
        <v>86</v>
      </c>
      <c r="C92" s="114" t="s">
        <v>576</v>
      </c>
      <c r="D92" s="103"/>
      <c r="E92" s="101"/>
      <c r="F92" s="159"/>
    </row>
    <row r="93" spans="1:23" ht="12.75" customHeight="1" x14ac:dyDescent="0.2">
      <c r="A93" s="2">
        <v>11</v>
      </c>
      <c r="B93" s="2">
        <v>87</v>
      </c>
      <c r="C93" s="114" t="s">
        <v>577</v>
      </c>
      <c r="D93" s="103"/>
      <c r="E93" s="101"/>
      <c r="F93" s="159"/>
    </row>
    <row r="94" spans="1:23" ht="12.75" customHeight="1" x14ac:dyDescent="0.2">
      <c r="A94" s="2">
        <v>12</v>
      </c>
      <c r="B94" s="2">
        <v>88</v>
      </c>
      <c r="C94" s="114" t="s">
        <v>578</v>
      </c>
      <c r="D94" s="103"/>
      <c r="E94" s="101"/>
      <c r="F94" s="159"/>
    </row>
    <row r="95" spans="1:23" ht="12.75" customHeight="1" x14ac:dyDescent="0.2">
      <c r="A95" s="2">
        <v>13</v>
      </c>
      <c r="B95" s="2">
        <v>89</v>
      </c>
      <c r="C95" s="114" t="s">
        <v>579</v>
      </c>
      <c r="D95" s="103"/>
      <c r="E95" s="101"/>
      <c r="F95" s="159"/>
    </row>
    <row r="96" spans="1:23" ht="12.75" customHeight="1" x14ac:dyDescent="0.2">
      <c r="A96" s="2">
        <v>14</v>
      </c>
      <c r="B96" s="2">
        <v>90</v>
      </c>
      <c r="C96" s="114" t="s">
        <v>580</v>
      </c>
      <c r="D96" s="103"/>
      <c r="E96" s="101"/>
      <c r="F96" s="159"/>
    </row>
    <row r="97" spans="1:6" ht="12.75" customHeight="1" x14ac:dyDescent="0.2">
      <c r="A97" s="2">
        <v>15</v>
      </c>
      <c r="B97" s="2">
        <v>91</v>
      </c>
      <c r="C97" s="114" t="s">
        <v>581</v>
      </c>
      <c r="D97" s="103"/>
      <c r="E97" s="101"/>
      <c r="F97" s="159"/>
    </row>
    <row r="98" spans="1:6" ht="12.75" customHeight="1" x14ac:dyDescent="0.2">
      <c r="A98" s="2">
        <v>16</v>
      </c>
      <c r="B98" s="2">
        <v>92</v>
      </c>
      <c r="C98" s="114" t="s">
        <v>582</v>
      </c>
      <c r="D98" s="103"/>
      <c r="E98" s="101"/>
      <c r="F98" s="159"/>
    </row>
    <row r="99" spans="1:6" ht="12.75" customHeight="1" x14ac:dyDescent="0.2">
      <c r="A99" s="2">
        <v>17</v>
      </c>
      <c r="B99" s="2">
        <v>93</v>
      </c>
      <c r="C99" s="114" t="s">
        <v>583</v>
      </c>
      <c r="D99" s="103"/>
      <c r="E99" s="101"/>
      <c r="F99" s="159"/>
    </row>
    <row r="100" spans="1:6" ht="12.75" customHeight="1" x14ac:dyDescent="0.2">
      <c r="A100" s="2">
        <v>18</v>
      </c>
      <c r="B100" s="2">
        <v>94</v>
      </c>
      <c r="C100" s="114" t="s">
        <v>584</v>
      </c>
      <c r="D100" s="103"/>
      <c r="E100" s="101"/>
      <c r="F100" s="159"/>
    </row>
    <row r="101" spans="1:6" ht="12.75" customHeight="1" x14ac:dyDescent="0.2">
      <c r="A101" s="2">
        <v>19</v>
      </c>
      <c r="B101" s="2">
        <v>95</v>
      </c>
      <c r="C101" s="114" t="s">
        <v>585</v>
      </c>
      <c r="D101" s="103"/>
      <c r="E101" s="101"/>
      <c r="F101" s="159"/>
    </row>
    <row r="102" spans="1:6" ht="12.75" customHeight="1" x14ac:dyDescent="0.2">
      <c r="A102" s="2">
        <v>20</v>
      </c>
      <c r="B102" s="2">
        <v>96</v>
      </c>
      <c r="C102" s="114" t="s">
        <v>586</v>
      </c>
      <c r="D102" s="103"/>
      <c r="E102" s="101"/>
      <c r="F102" s="159"/>
    </row>
    <row r="103" spans="1:6" ht="12.75" customHeight="1" x14ac:dyDescent="0.2">
      <c r="A103" s="2">
        <v>21</v>
      </c>
      <c r="B103" s="2">
        <v>97</v>
      </c>
      <c r="C103" s="114" t="s">
        <v>587</v>
      </c>
      <c r="D103" s="103"/>
      <c r="E103" s="101"/>
      <c r="F103" s="159"/>
    </row>
    <row r="104" spans="1:6" ht="12.75" customHeight="1" x14ac:dyDescent="0.2">
      <c r="A104" s="2">
        <v>22</v>
      </c>
      <c r="B104" s="2">
        <v>98</v>
      </c>
      <c r="C104" s="114" t="s">
        <v>588</v>
      </c>
      <c r="D104" s="103"/>
      <c r="E104" s="101"/>
      <c r="F104" s="159"/>
    </row>
    <row r="105" spans="1:6" ht="12.75" customHeight="1" x14ac:dyDescent="0.2">
      <c r="A105" s="2">
        <v>23</v>
      </c>
      <c r="B105" s="2">
        <v>99</v>
      </c>
      <c r="C105" s="114" t="s">
        <v>589</v>
      </c>
      <c r="D105" s="103"/>
      <c r="E105" s="101"/>
      <c r="F105" s="159"/>
    </row>
    <row r="106" spans="1:6" ht="12.75" customHeight="1" x14ac:dyDescent="0.2">
      <c r="A106" s="2">
        <v>24</v>
      </c>
      <c r="B106" s="2">
        <v>100</v>
      </c>
      <c r="C106" s="114" t="s">
        <v>736</v>
      </c>
      <c r="D106" s="103"/>
      <c r="E106" s="101"/>
      <c r="F106" s="159"/>
    </row>
    <row r="107" spans="1:6" ht="12.75" customHeight="1" x14ac:dyDescent="0.2">
      <c r="A107" s="2">
        <v>25</v>
      </c>
      <c r="B107" s="2">
        <v>101</v>
      </c>
      <c r="C107" s="114" t="s">
        <v>590</v>
      </c>
      <c r="D107" s="103"/>
      <c r="E107" s="101"/>
      <c r="F107" s="159"/>
    </row>
    <row r="108" spans="1:6" ht="12.75" customHeight="1" x14ac:dyDescent="0.2">
      <c r="A108" s="2">
        <v>26</v>
      </c>
      <c r="B108" s="2">
        <v>102</v>
      </c>
      <c r="C108" s="114" t="s">
        <v>591</v>
      </c>
      <c r="D108" s="103"/>
      <c r="E108" s="101"/>
      <c r="F108" s="159"/>
    </row>
    <row r="109" spans="1:6" ht="12.75" customHeight="1" x14ac:dyDescent="0.2">
      <c r="A109" s="2">
        <v>27</v>
      </c>
      <c r="B109" s="2">
        <v>103</v>
      </c>
      <c r="C109" s="114" t="s">
        <v>592</v>
      </c>
      <c r="D109" s="103"/>
      <c r="E109" s="101"/>
      <c r="F109" s="159"/>
    </row>
    <row r="110" spans="1:6" ht="12.75" customHeight="1" x14ac:dyDescent="0.2">
      <c r="A110" s="2">
        <v>28</v>
      </c>
      <c r="B110" s="2">
        <v>104</v>
      </c>
      <c r="C110" s="114" t="s">
        <v>593</v>
      </c>
      <c r="D110" s="103"/>
      <c r="E110" s="101"/>
      <c r="F110" s="159"/>
    </row>
    <row r="111" spans="1:6" ht="12.75" customHeight="1" x14ac:dyDescent="0.2">
      <c r="A111" s="2">
        <v>29</v>
      </c>
      <c r="B111" s="2">
        <v>105</v>
      </c>
      <c r="C111" s="114" t="s">
        <v>594</v>
      </c>
      <c r="D111" s="103"/>
      <c r="E111" s="101"/>
      <c r="F111" s="159"/>
    </row>
    <row r="112" spans="1:6" ht="12.75" customHeight="1" x14ac:dyDescent="0.2">
      <c r="A112" s="2">
        <v>30</v>
      </c>
      <c r="B112" s="2">
        <v>106</v>
      </c>
      <c r="C112" s="114" t="s">
        <v>595</v>
      </c>
      <c r="D112" s="103"/>
      <c r="E112" s="101"/>
      <c r="F112" s="159"/>
    </row>
    <row r="113" spans="1:6" ht="12.75" customHeight="1" x14ac:dyDescent="0.2">
      <c r="A113" s="2">
        <v>31</v>
      </c>
      <c r="B113" s="2">
        <v>107</v>
      </c>
      <c r="C113" s="114" t="s">
        <v>596</v>
      </c>
      <c r="D113" s="103"/>
      <c r="E113" s="101"/>
      <c r="F113" s="159"/>
    </row>
    <row r="114" spans="1:6" ht="12.75" customHeight="1" x14ac:dyDescent="0.2">
      <c r="A114" s="2">
        <v>32</v>
      </c>
      <c r="B114" s="2">
        <v>108</v>
      </c>
      <c r="C114" s="114" t="s">
        <v>597</v>
      </c>
      <c r="D114" s="103"/>
      <c r="E114" s="101"/>
      <c r="F114" s="159"/>
    </row>
    <row r="115" spans="1:6" ht="12.75" customHeight="1" x14ac:dyDescent="0.2">
      <c r="A115" s="2">
        <v>33</v>
      </c>
      <c r="B115" s="2">
        <v>109</v>
      </c>
      <c r="C115" s="114" t="s">
        <v>598</v>
      </c>
      <c r="D115" s="103"/>
      <c r="E115" s="101"/>
      <c r="F115" s="159"/>
    </row>
    <row r="116" spans="1:6" ht="12.75" customHeight="1" x14ac:dyDescent="0.2">
      <c r="A116" s="2">
        <v>34</v>
      </c>
      <c r="B116" s="2">
        <v>110</v>
      </c>
      <c r="C116" s="114" t="s">
        <v>599</v>
      </c>
      <c r="D116" s="103"/>
      <c r="E116" s="101"/>
      <c r="F116" s="159"/>
    </row>
    <row r="117" spans="1:6" ht="12.75" customHeight="1" x14ac:dyDescent="0.2">
      <c r="A117" s="2">
        <v>35</v>
      </c>
      <c r="B117" s="2">
        <v>111</v>
      </c>
      <c r="C117" s="114" t="s">
        <v>600</v>
      </c>
      <c r="D117" s="103"/>
      <c r="E117" s="101"/>
      <c r="F117" s="159"/>
    </row>
    <row r="118" spans="1:6" ht="12.75" customHeight="1" x14ac:dyDescent="0.2">
      <c r="A118" s="2">
        <v>36</v>
      </c>
      <c r="B118" s="2">
        <v>112</v>
      </c>
      <c r="C118" s="114" t="s">
        <v>601</v>
      </c>
      <c r="D118" s="103"/>
      <c r="E118" s="101"/>
      <c r="F118" s="159"/>
    </row>
    <row r="119" spans="1:6" ht="12.75" customHeight="1" x14ac:dyDescent="0.2">
      <c r="A119" s="2">
        <v>37</v>
      </c>
      <c r="B119" s="2">
        <v>113</v>
      </c>
      <c r="C119" s="114" t="s">
        <v>602</v>
      </c>
      <c r="D119" s="103"/>
      <c r="E119" s="101"/>
      <c r="F119" s="159"/>
    </row>
    <row r="120" spans="1:6" ht="12.75" customHeight="1" x14ac:dyDescent="0.2">
      <c r="A120" s="2">
        <v>38</v>
      </c>
      <c r="B120" s="2">
        <v>114</v>
      </c>
      <c r="C120" s="114" t="s">
        <v>603</v>
      </c>
      <c r="D120" s="103"/>
      <c r="E120" s="101"/>
      <c r="F120" s="159"/>
    </row>
    <row r="121" spans="1:6" ht="12.75" customHeight="1" x14ac:dyDescent="0.2">
      <c r="A121" s="2">
        <v>39</v>
      </c>
      <c r="B121" s="2">
        <v>115</v>
      </c>
      <c r="C121" s="114" t="s">
        <v>604</v>
      </c>
      <c r="D121" s="103"/>
      <c r="E121" s="101"/>
      <c r="F121" s="159"/>
    </row>
    <row r="122" spans="1:6" ht="12.75" customHeight="1" x14ac:dyDescent="0.2">
      <c r="A122" s="2">
        <v>40</v>
      </c>
      <c r="B122" s="2">
        <v>116</v>
      </c>
      <c r="C122" s="114" t="s">
        <v>605</v>
      </c>
      <c r="D122" s="103"/>
      <c r="E122" s="101"/>
      <c r="F122" s="159"/>
    </row>
    <row r="123" spans="1:6" ht="12.75" customHeight="1" x14ac:dyDescent="0.2">
      <c r="A123" s="2">
        <v>41</v>
      </c>
      <c r="B123" s="2">
        <v>117</v>
      </c>
      <c r="C123" s="114" t="s">
        <v>606</v>
      </c>
      <c r="D123" s="103"/>
      <c r="E123" s="101"/>
      <c r="F123" s="159"/>
    </row>
    <row r="124" spans="1:6" ht="12.75" customHeight="1" x14ac:dyDescent="0.2">
      <c r="A124" s="2">
        <v>42</v>
      </c>
      <c r="B124" s="2">
        <v>118</v>
      </c>
      <c r="C124" s="114" t="s">
        <v>607</v>
      </c>
      <c r="D124" s="103"/>
      <c r="E124" s="101"/>
      <c r="F124" s="159"/>
    </row>
    <row r="125" spans="1:6" ht="12.75" customHeight="1" x14ac:dyDescent="0.2">
      <c r="A125" s="2">
        <v>43</v>
      </c>
      <c r="B125" s="2">
        <v>119</v>
      </c>
      <c r="C125" s="114" t="s">
        <v>608</v>
      </c>
      <c r="D125" s="103"/>
      <c r="E125" s="101"/>
      <c r="F125" s="159"/>
    </row>
    <row r="126" spans="1:6" ht="12.75" customHeight="1" x14ac:dyDescent="0.2">
      <c r="A126" s="2">
        <v>44</v>
      </c>
      <c r="B126" s="2">
        <v>120</v>
      </c>
      <c r="C126" s="114" t="s">
        <v>609</v>
      </c>
      <c r="D126" s="103"/>
      <c r="E126" s="101"/>
      <c r="F126" s="159"/>
    </row>
    <row r="127" spans="1:6" ht="12.75" customHeight="1" x14ac:dyDescent="0.2">
      <c r="A127" s="2">
        <v>45</v>
      </c>
      <c r="B127" s="2">
        <v>121</v>
      </c>
      <c r="C127" s="114" t="s">
        <v>610</v>
      </c>
      <c r="D127" s="103"/>
      <c r="E127" s="101"/>
      <c r="F127" s="159"/>
    </row>
    <row r="128" spans="1:6" ht="12.75" customHeight="1" x14ac:dyDescent="0.2">
      <c r="A128" s="2">
        <v>46</v>
      </c>
      <c r="B128" s="2">
        <v>122</v>
      </c>
      <c r="C128" s="114" t="s">
        <v>611</v>
      </c>
      <c r="D128" s="103"/>
      <c r="E128" s="101"/>
      <c r="F128" s="159"/>
    </row>
    <row r="129" spans="1:23" ht="12.75" customHeight="1" x14ac:dyDescent="0.2">
      <c r="A129" s="2">
        <v>47</v>
      </c>
      <c r="B129" s="2">
        <v>123</v>
      </c>
      <c r="C129" s="114" t="s">
        <v>612</v>
      </c>
      <c r="D129" s="103"/>
      <c r="E129" s="101"/>
      <c r="F129" s="159"/>
    </row>
    <row r="130" spans="1:23" ht="12.75" customHeight="1" x14ac:dyDescent="0.2">
      <c r="A130" s="2">
        <v>48</v>
      </c>
      <c r="B130" s="2">
        <v>124</v>
      </c>
      <c r="C130" s="114" t="s">
        <v>613</v>
      </c>
      <c r="D130" s="103"/>
      <c r="E130" s="101"/>
      <c r="F130" s="159"/>
    </row>
    <row r="131" spans="1:23" ht="12.75" customHeight="1" x14ac:dyDescent="0.2">
      <c r="A131" s="2">
        <v>49</v>
      </c>
      <c r="B131" s="2">
        <v>125</v>
      </c>
      <c r="C131" s="114" t="s">
        <v>614</v>
      </c>
      <c r="D131" s="103"/>
      <c r="E131" s="101"/>
      <c r="F131" s="159"/>
    </row>
    <row r="132" spans="1:23" ht="12.75" customHeight="1" x14ac:dyDescent="0.2">
      <c r="A132" s="2">
        <v>50</v>
      </c>
      <c r="B132" s="2">
        <v>126</v>
      </c>
      <c r="C132" s="114" t="s">
        <v>615</v>
      </c>
      <c r="D132" s="103"/>
      <c r="E132" s="101"/>
      <c r="F132" s="159"/>
    </row>
    <row r="133" spans="1:23" ht="12.75" customHeight="1" x14ac:dyDescent="0.2">
      <c r="A133" s="2">
        <v>51</v>
      </c>
      <c r="B133" s="2">
        <v>127</v>
      </c>
      <c r="C133" s="114" t="s">
        <v>616</v>
      </c>
      <c r="D133" s="103"/>
      <c r="E133" s="101"/>
      <c r="F133" s="159"/>
    </row>
    <row r="134" spans="1:23" ht="12.75" customHeight="1" x14ac:dyDescent="0.2">
      <c r="A134" s="2">
        <v>52</v>
      </c>
      <c r="B134" s="2">
        <v>128</v>
      </c>
      <c r="C134" s="114" t="s">
        <v>617</v>
      </c>
      <c r="D134" s="103"/>
      <c r="E134" s="101"/>
      <c r="F134" s="159"/>
    </row>
    <row r="135" spans="1:23" ht="12.75" customHeight="1" x14ac:dyDescent="0.2">
      <c r="A135" s="2">
        <v>53</v>
      </c>
      <c r="B135" s="2">
        <v>129</v>
      </c>
      <c r="C135" s="114" t="s">
        <v>618</v>
      </c>
      <c r="D135" s="103"/>
      <c r="E135" s="101"/>
      <c r="F135" s="159"/>
    </row>
    <row r="136" spans="1:23" ht="12.75" customHeight="1" x14ac:dyDescent="0.2">
      <c r="A136" s="2">
        <v>54</v>
      </c>
      <c r="B136" s="2">
        <v>130</v>
      </c>
      <c r="C136" s="114" t="s">
        <v>620</v>
      </c>
      <c r="D136" s="103"/>
      <c r="E136" s="101"/>
      <c r="F136" s="159"/>
      <c r="K136" s="105"/>
      <c r="L136" s="30"/>
    </row>
    <row r="137" spans="1:23" ht="12.75" customHeight="1" x14ac:dyDescent="0.2">
      <c r="A137" s="2">
        <v>55</v>
      </c>
      <c r="B137" s="2">
        <v>131</v>
      </c>
      <c r="C137" s="114" t="s">
        <v>619</v>
      </c>
      <c r="D137" s="103"/>
      <c r="E137" s="101"/>
      <c r="F137" s="159"/>
      <c r="K137" s="105"/>
      <c r="L137" s="30"/>
    </row>
    <row r="138" spans="1:23" ht="12.75" customHeight="1" x14ac:dyDescent="0.2">
      <c r="A138" s="2">
        <v>56</v>
      </c>
      <c r="B138" s="2">
        <v>132</v>
      </c>
      <c r="C138" s="114" t="s">
        <v>621</v>
      </c>
      <c r="D138" s="103"/>
      <c r="E138" s="101"/>
      <c r="F138" s="159"/>
      <c r="K138" s="105"/>
      <c r="L138" s="30"/>
    </row>
    <row r="139" spans="1:23" ht="12.75" customHeight="1" x14ac:dyDescent="0.2">
      <c r="A139" s="2">
        <v>57</v>
      </c>
      <c r="B139" s="2">
        <v>133</v>
      </c>
      <c r="C139" s="114" t="s">
        <v>622</v>
      </c>
      <c r="D139" s="103"/>
      <c r="E139" s="101"/>
      <c r="F139" s="159"/>
      <c r="K139" s="105"/>
      <c r="L139" s="30"/>
    </row>
    <row r="140" spans="1:23" ht="12.75" customHeight="1" thickBot="1" x14ac:dyDescent="0.25">
      <c r="C140" s="110" t="s">
        <v>70</v>
      </c>
      <c r="D140" s="111">
        <f t="shared" ref="D140:E140" si="2">SUM(D83:D139)</f>
        <v>0</v>
      </c>
      <c r="E140" s="112">
        <f t="shared" si="2"/>
        <v>0</v>
      </c>
      <c r="F140" s="160">
        <f t="shared" ref="F140" si="3">SUM(F83:F139)</f>
        <v>0</v>
      </c>
      <c r="P140" s="59"/>
      <c r="Q140" s="97"/>
      <c r="R140" s="59"/>
      <c r="S140" s="97"/>
      <c r="T140" s="59"/>
      <c r="U140" s="97"/>
      <c r="V140" s="59"/>
      <c r="W140" s="97"/>
    </row>
    <row r="141" spans="1:23" ht="15" customHeight="1" thickBot="1" x14ac:dyDescent="0.25">
      <c r="A141" s="32"/>
      <c r="B141" s="32"/>
      <c r="C141" s="32" t="s">
        <v>623</v>
      </c>
      <c r="D141" s="98"/>
      <c r="E141" s="98"/>
      <c r="F141" s="98"/>
    </row>
    <row r="142" spans="1:23" ht="12.75" customHeight="1" x14ac:dyDescent="0.2">
      <c r="A142" s="2">
        <v>1</v>
      </c>
      <c r="B142" s="2">
        <v>134</v>
      </c>
      <c r="C142" s="114" t="s">
        <v>624</v>
      </c>
      <c r="D142" s="103"/>
      <c r="E142" s="101"/>
      <c r="F142" s="159"/>
      <c r="P142" s="59"/>
      <c r="Q142" s="97"/>
      <c r="R142" s="59"/>
      <c r="S142" s="97"/>
      <c r="T142" s="59"/>
      <c r="U142" s="97"/>
      <c r="V142" s="59"/>
      <c r="W142" s="97"/>
    </row>
    <row r="143" spans="1:23" ht="12.75" customHeight="1" x14ac:dyDescent="0.2">
      <c r="A143" s="2">
        <v>2</v>
      </c>
      <c r="B143" s="2">
        <v>135</v>
      </c>
      <c r="C143" s="114" t="s">
        <v>625</v>
      </c>
      <c r="D143" s="103"/>
      <c r="E143" s="101"/>
      <c r="F143" s="159"/>
      <c r="P143" s="59"/>
      <c r="Q143" s="97"/>
      <c r="R143" s="59"/>
      <c r="S143" s="97"/>
      <c r="T143" s="59"/>
      <c r="U143" s="97"/>
      <c r="V143" s="59"/>
      <c r="W143" s="97"/>
    </row>
    <row r="144" spans="1:23" ht="12.75" customHeight="1" x14ac:dyDescent="0.2">
      <c r="A144" s="2">
        <v>3</v>
      </c>
      <c r="B144" s="2">
        <v>136</v>
      </c>
      <c r="C144" s="114" t="s">
        <v>626</v>
      </c>
      <c r="D144" s="103"/>
      <c r="E144" s="101"/>
      <c r="F144" s="159"/>
      <c r="P144" s="59"/>
      <c r="Q144" s="97"/>
      <c r="R144" s="59"/>
      <c r="S144" s="97"/>
      <c r="T144" s="59"/>
      <c r="U144" s="97"/>
      <c r="V144" s="59"/>
      <c r="W144" s="97"/>
    </row>
    <row r="145" spans="1:23" ht="12.75" customHeight="1" x14ac:dyDescent="0.2">
      <c r="A145" s="2">
        <v>4</v>
      </c>
      <c r="B145" s="2">
        <v>137</v>
      </c>
      <c r="C145" s="114" t="s">
        <v>627</v>
      </c>
      <c r="D145" s="103"/>
      <c r="E145" s="101"/>
      <c r="F145" s="159"/>
      <c r="P145" s="59"/>
      <c r="Q145" s="97"/>
      <c r="R145" s="59"/>
      <c r="S145" s="97"/>
      <c r="T145" s="59"/>
      <c r="U145" s="97"/>
      <c r="V145" s="59"/>
      <c r="W145" s="97"/>
    </row>
    <row r="146" spans="1:23" ht="12.75" customHeight="1" x14ac:dyDescent="0.2">
      <c r="A146" s="2">
        <v>5</v>
      </c>
      <c r="B146" s="2">
        <v>138</v>
      </c>
      <c r="C146" s="114" t="s">
        <v>748</v>
      </c>
      <c r="D146" s="103"/>
      <c r="E146" s="101"/>
      <c r="F146" s="159"/>
      <c r="P146" s="59"/>
      <c r="Q146" s="97"/>
      <c r="R146" s="59"/>
      <c r="S146" s="97"/>
      <c r="T146" s="59"/>
      <c r="U146" s="97"/>
      <c r="V146" s="59"/>
      <c r="W146" s="97"/>
    </row>
    <row r="147" spans="1:23" ht="12.75" customHeight="1" x14ac:dyDescent="0.2">
      <c r="A147" s="2">
        <v>6</v>
      </c>
      <c r="B147" s="2">
        <v>139</v>
      </c>
      <c r="C147" s="114" t="s">
        <v>628</v>
      </c>
      <c r="D147" s="103"/>
      <c r="E147" s="101"/>
      <c r="F147" s="159"/>
      <c r="P147" s="59"/>
      <c r="Q147" s="97"/>
      <c r="R147" s="59"/>
      <c r="S147" s="97"/>
      <c r="T147" s="59"/>
      <c r="U147" s="97"/>
      <c r="V147" s="59"/>
      <c r="W147" s="97"/>
    </row>
    <row r="148" spans="1:23" ht="12.75" customHeight="1" x14ac:dyDescent="0.2">
      <c r="A148" s="2">
        <v>7</v>
      </c>
      <c r="B148" s="2">
        <v>140</v>
      </c>
      <c r="C148" s="114" t="s">
        <v>629</v>
      </c>
      <c r="D148" s="103"/>
      <c r="E148" s="101"/>
      <c r="F148" s="159"/>
      <c r="P148" s="59"/>
      <c r="Q148" s="97"/>
      <c r="R148" s="59"/>
      <c r="S148" s="97"/>
      <c r="T148" s="59"/>
      <c r="U148" s="97"/>
      <c r="V148" s="59"/>
      <c r="W148" s="97"/>
    </row>
    <row r="149" spans="1:23" ht="12.75" customHeight="1" x14ac:dyDescent="0.2">
      <c r="A149" s="2">
        <v>8</v>
      </c>
      <c r="B149" s="2">
        <v>141</v>
      </c>
      <c r="C149" s="114" t="s">
        <v>630</v>
      </c>
      <c r="D149" s="103"/>
      <c r="E149" s="101"/>
      <c r="F149" s="159"/>
    </row>
    <row r="150" spans="1:23" ht="12.75" customHeight="1" x14ac:dyDescent="0.2">
      <c r="A150" s="2">
        <v>9</v>
      </c>
      <c r="B150" s="2">
        <v>142</v>
      </c>
      <c r="C150" s="114" t="s">
        <v>631</v>
      </c>
      <c r="D150" s="103"/>
      <c r="E150" s="101"/>
      <c r="F150" s="159"/>
    </row>
    <row r="151" spans="1:23" ht="12.75" customHeight="1" x14ac:dyDescent="0.2">
      <c r="A151" s="2">
        <v>10</v>
      </c>
      <c r="B151" s="2">
        <v>143</v>
      </c>
      <c r="C151" s="114" t="s">
        <v>632</v>
      </c>
      <c r="D151" s="103"/>
      <c r="E151" s="101"/>
      <c r="F151" s="159"/>
    </row>
    <row r="152" spans="1:23" ht="12.75" customHeight="1" x14ac:dyDescent="0.2">
      <c r="A152" s="2">
        <v>11</v>
      </c>
      <c r="B152" s="2">
        <v>144</v>
      </c>
      <c r="C152" s="114" t="s">
        <v>633</v>
      </c>
      <c r="D152" s="103"/>
      <c r="E152" s="101"/>
      <c r="F152" s="159"/>
    </row>
    <row r="153" spans="1:23" ht="12.75" customHeight="1" x14ac:dyDescent="0.2">
      <c r="A153" s="2">
        <v>12</v>
      </c>
      <c r="B153" s="2">
        <v>145</v>
      </c>
      <c r="C153" s="114" t="s">
        <v>634</v>
      </c>
      <c r="D153" s="103"/>
      <c r="E153" s="101"/>
      <c r="F153" s="159"/>
    </row>
    <row r="154" spans="1:23" ht="12.75" customHeight="1" x14ac:dyDescent="0.2">
      <c r="A154" s="2">
        <v>13</v>
      </c>
      <c r="B154" s="2">
        <v>146</v>
      </c>
      <c r="C154" s="114" t="s">
        <v>635</v>
      </c>
      <c r="D154" s="103"/>
      <c r="E154" s="101"/>
      <c r="F154" s="159"/>
    </row>
    <row r="155" spans="1:23" ht="12.75" customHeight="1" x14ac:dyDescent="0.2">
      <c r="A155" s="2">
        <v>14</v>
      </c>
      <c r="B155" s="2">
        <v>147</v>
      </c>
      <c r="C155" s="114" t="s">
        <v>636</v>
      </c>
      <c r="D155" s="103"/>
      <c r="E155" s="101"/>
      <c r="F155" s="159"/>
    </row>
    <row r="156" spans="1:23" ht="12.75" customHeight="1" x14ac:dyDescent="0.2">
      <c r="A156" s="2">
        <v>15</v>
      </c>
      <c r="B156" s="2">
        <v>148</v>
      </c>
      <c r="C156" s="114" t="s">
        <v>637</v>
      </c>
      <c r="D156" s="103"/>
      <c r="E156" s="101"/>
      <c r="F156" s="159"/>
    </row>
    <row r="157" spans="1:23" ht="12.75" customHeight="1" x14ac:dyDescent="0.2">
      <c r="A157" s="2">
        <v>16</v>
      </c>
      <c r="B157" s="2">
        <v>149</v>
      </c>
      <c r="C157" s="114" t="s">
        <v>737</v>
      </c>
      <c r="D157" s="103"/>
      <c r="E157" s="101"/>
      <c r="F157" s="159"/>
    </row>
    <row r="158" spans="1:23" ht="12.75" customHeight="1" x14ac:dyDescent="0.2">
      <c r="A158" s="2">
        <v>17</v>
      </c>
      <c r="B158" s="2">
        <v>150</v>
      </c>
      <c r="C158" s="114" t="s">
        <v>738</v>
      </c>
      <c r="D158" s="103"/>
      <c r="E158" s="101"/>
      <c r="F158" s="159"/>
    </row>
    <row r="159" spans="1:23" ht="12.75" customHeight="1" x14ac:dyDescent="0.2">
      <c r="A159" s="2">
        <v>18</v>
      </c>
      <c r="B159" s="2">
        <v>151</v>
      </c>
      <c r="C159" s="114" t="s">
        <v>739</v>
      </c>
      <c r="D159" s="103"/>
      <c r="E159" s="101"/>
      <c r="F159" s="159"/>
    </row>
    <row r="160" spans="1:23" ht="12.75" customHeight="1" x14ac:dyDescent="0.2">
      <c r="A160" s="2">
        <v>19</v>
      </c>
      <c r="B160" s="2">
        <v>152</v>
      </c>
      <c r="C160" s="114" t="s">
        <v>638</v>
      </c>
      <c r="D160" s="103"/>
      <c r="E160" s="101"/>
      <c r="F160" s="159"/>
    </row>
    <row r="161" spans="1:23" ht="12.75" customHeight="1" x14ac:dyDescent="0.2">
      <c r="A161" s="2">
        <v>20</v>
      </c>
      <c r="B161" s="2">
        <v>153</v>
      </c>
      <c r="C161" s="114" t="s">
        <v>640</v>
      </c>
      <c r="D161" s="103"/>
      <c r="E161" s="101"/>
      <c r="F161" s="159"/>
    </row>
    <row r="162" spans="1:23" ht="12.75" customHeight="1" x14ac:dyDescent="0.2">
      <c r="A162" s="2">
        <v>21</v>
      </c>
      <c r="B162" s="2">
        <v>154</v>
      </c>
      <c r="C162" s="114" t="s">
        <v>639</v>
      </c>
      <c r="D162" s="103"/>
      <c r="E162" s="101"/>
      <c r="F162" s="159"/>
    </row>
    <row r="163" spans="1:23" ht="12.75" customHeight="1" x14ac:dyDescent="0.2">
      <c r="A163" s="2">
        <v>22</v>
      </c>
      <c r="B163" s="2">
        <v>155</v>
      </c>
      <c r="C163" s="114" t="s">
        <v>641</v>
      </c>
      <c r="D163" s="103"/>
      <c r="E163" s="101"/>
      <c r="F163" s="159"/>
    </row>
    <row r="164" spans="1:23" ht="12.75" customHeight="1" x14ac:dyDescent="0.2">
      <c r="A164" s="2">
        <v>23</v>
      </c>
      <c r="B164" s="2">
        <v>156</v>
      </c>
      <c r="C164" s="114" t="s">
        <v>642</v>
      </c>
      <c r="D164" s="103"/>
      <c r="E164" s="101"/>
      <c r="F164" s="159"/>
    </row>
    <row r="165" spans="1:23" ht="12.75" customHeight="1" x14ac:dyDescent="0.2">
      <c r="A165" s="2">
        <v>24</v>
      </c>
      <c r="B165" s="2">
        <v>157</v>
      </c>
      <c r="C165" s="114" t="s">
        <v>740</v>
      </c>
      <c r="D165" s="103"/>
      <c r="E165" s="101"/>
      <c r="F165" s="159"/>
    </row>
    <row r="166" spans="1:23" ht="12.75" customHeight="1" x14ac:dyDescent="0.2">
      <c r="A166" s="2">
        <v>25</v>
      </c>
      <c r="B166" s="2">
        <v>158</v>
      </c>
      <c r="C166" s="114" t="s">
        <v>741</v>
      </c>
      <c r="D166" s="103"/>
      <c r="E166" s="101"/>
      <c r="F166" s="159"/>
      <c r="K166" s="105"/>
      <c r="L166" s="30"/>
    </row>
    <row r="167" spans="1:23" ht="12.75" customHeight="1" x14ac:dyDescent="0.2">
      <c r="A167" s="2">
        <v>26</v>
      </c>
      <c r="B167" s="2">
        <v>159</v>
      </c>
      <c r="C167" s="114" t="s">
        <v>742</v>
      </c>
      <c r="D167" s="103"/>
      <c r="E167" s="101"/>
      <c r="F167" s="159"/>
      <c r="K167" s="105"/>
      <c r="L167" s="30"/>
    </row>
    <row r="168" spans="1:23" ht="12.75" customHeight="1" thickBot="1" x14ac:dyDescent="0.25">
      <c r="C168" s="110" t="s">
        <v>70</v>
      </c>
      <c r="D168" s="111">
        <f t="shared" ref="D168:E168" si="4">SUM(D142:D167)</f>
        <v>0</v>
      </c>
      <c r="E168" s="112">
        <f t="shared" si="4"/>
        <v>0</v>
      </c>
      <c r="F168" s="160">
        <f t="shared" ref="F168" si="5">SUM(F142:F167)</f>
        <v>0</v>
      </c>
      <c r="P168" s="59"/>
      <c r="Q168" s="97"/>
      <c r="R168" s="59"/>
      <c r="S168" s="97"/>
      <c r="T168" s="59"/>
      <c r="U168" s="97"/>
      <c r="V168" s="59"/>
      <c r="W168" s="97"/>
    </row>
    <row r="169" spans="1:23" ht="15" customHeight="1" thickBot="1" x14ac:dyDescent="0.25">
      <c r="A169" s="32"/>
      <c r="B169" s="32"/>
      <c r="C169" s="32" t="s">
        <v>643</v>
      </c>
      <c r="D169" s="98"/>
      <c r="E169" s="98"/>
      <c r="F169" s="98"/>
    </row>
    <row r="170" spans="1:23" ht="12.75" customHeight="1" x14ac:dyDescent="0.2">
      <c r="A170" s="2">
        <v>1</v>
      </c>
      <c r="B170" s="2">
        <v>160</v>
      </c>
      <c r="C170" s="115" t="s">
        <v>644</v>
      </c>
      <c r="D170" s="116"/>
      <c r="E170" s="101"/>
      <c r="F170" s="159"/>
      <c r="P170" s="59"/>
      <c r="Q170" s="97"/>
      <c r="R170" s="59"/>
      <c r="S170" s="97"/>
      <c r="T170" s="59"/>
      <c r="U170" s="97"/>
      <c r="V170" s="59"/>
      <c r="W170" s="97"/>
    </row>
    <row r="171" spans="1:23" ht="12.75" customHeight="1" x14ac:dyDescent="0.2">
      <c r="A171" s="2">
        <v>2</v>
      </c>
      <c r="B171" s="2">
        <v>161</v>
      </c>
      <c r="C171" s="114" t="s">
        <v>645</v>
      </c>
      <c r="D171" s="103"/>
      <c r="E171" s="101"/>
      <c r="F171" s="159"/>
      <c r="P171" s="59"/>
      <c r="Q171" s="97"/>
      <c r="R171" s="59"/>
      <c r="S171" s="97"/>
      <c r="T171" s="59"/>
      <c r="U171" s="97"/>
      <c r="V171" s="59"/>
      <c r="W171" s="97"/>
    </row>
    <row r="172" spans="1:23" ht="12.75" customHeight="1" x14ac:dyDescent="0.2">
      <c r="A172" s="2">
        <v>3</v>
      </c>
      <c r="B172" s="2">
        <v>162</v>
      </c>
      <c r="C172" s="114" t="s">
        <v>646</v>
      </c>
      <c r="D172" s="103"/>
      <c r="E172" s="101"/>
      <c r="F172" s="159"/>
      <c r="P172" s="59"/>
      <c r="Q172" s="97"/>
      <c r="R172" s="59"/>
      <c r="S172" s="97"/>
      <c r="T172" s="59"/>
      <c r="U172" s="97"/>
      <c r="V172" s="59"/>
      <c r="W172" s="97"/>
    </row>
    <row r="173" spans="1:23" ht="12.75" customHeight="1" x14ac:dyDescent="0.2">
      <c r="A173" s="2">
        <v>4</v>
      </c>
      <c r="B173" s="2">
        <v>163</v>
      </c>
      <c r="C173" s="114" t="s">
        <v>647</v>
      </c>
      <c r="D173" s="103"/>
      <c r="E173" s="101"/>
      <c r="F173" s="159"/>
      <c r="P173" s="59"/>
      <c r="Q173" s="97"/>
      <c r="R173" s="59"/>
      <c r="S173" s="97"/>
      <c r="T173" s="59"/>
      <c r="U173" s="97"/>
      <c r="V173" s="59"/>
      <c r="W173" s="97"/>
    </row>
    <row r="174" spans="1:23" ht="12.75" customHeight="1" x14ac:dyDescent="0.2">
      <c r="A174" s="2">
        <v>5</v>
      </c>
      <c r="B174" s="2">
        <v>164</v>
      </c>
      <c r="C174" s="114" t="s">
        <v>648</v>
      </c>
      <c r="D174" s="103"/>
      <c r="E174" s="101"/>
      <c r="F174" s="159"/>
      <c r="P174" s="59"/>
      <c r="Q174" s="97"/>
      <c r="R174" s="59"/>
      <c r="S174" s="97"/>
      <c r="T174" s="59"/>
      <c r="U174" s="97"/>
      <c r="V174" s="59"/>
      <c r="W174" s="97"/>
    </row>
    <row r="175" spans="1:23" ht="12.75" customHeight="1" x14ac:dyDescent="0.2">
      <c r="A175" s="2">
        <v>6</v>
      </c>
      <c r="B175" s="2">
        <v>165</v>
      </c>
      <c r="C175" s="114" t="s">
        <v>649</v>
      </c>
      <c r="D175" s="103"/>
      <c r="E175" s="101"/>
      <c r="F175" s="159"/>
      <c r="P175" s="59"/>
      <c r="Q175" s="97"/>
      <c r="R175" s="59"/>
      <c r="S175" s="97"/>
      <c r="T175" s="59"/>
      <c r="U175" s="97"/>
      <c r="V175" s="59"/>
      <c r="W175" s="97"/>
    </row>
    <row r="176" spans="1:23" ht="12.75" customHeight="1" x14ac:dyDescent="0.2">
      <c r="A176" s="2">
        <v>7</v>
      </c>
      <c r="B176" s="2">
        <v>166</v>
      </c>
      <c r="C176" s="114" t="s">
        <v>735</v>
      </c>
      <c r="D176" s="103"/>
      <c r="E176" s="101"/>
      <c r="F176" s="159"/>
      <c r="P176" s="59"/>
      <c r="Q176" s="97"/>
      <c r="R176" s="59"/>
      <c r="S176" s="97"/>
      <c r="T176" s="59"/>
      <c r="U176" s="97"/>
      <c r="V176" s="59"/>
      <c r="W176" s="97"/>
    </row>
    <row r="177" spans="1:23" ht="12.75" customHeight="1" x14ac:dyDescent="0.2">
      <c r="A177" s="2">
        <v>8</v>
      </c>
      <c r="B177" s="2">
        <v>167</v>
      </c>
      <c r="C177" s="114" t="s">
        <v>650</v>
      </c>
      <c r="D177" s="103"/>
      <c r="E177" s="101"/>
      <c r="F177" s="159"/>
      <c r="P177" s="59"/>
      <c r="Q177" s="97"/>
      <c r="R177" s="59"/>
      <c r="S177" s="97"/>
      <c r="T177" s="59"/>
      <c r="U177" s="97"/>
      <c r="V177" s="59"/>
      <c r="W177" s="97"/>
    </row>
    <row r="178" spans="1:23" ht="12.75" customHeight="1" x14ac:dyDescent="0.2">
      <c r="A178" s="2">
        <v>9</v>
      </c>
      <c r="B178" s="2">
        <v>168</v>
      </c>
      <c r="C178" s="114" t="s">
        <v>651</v>
      </c>
      <c r="D178" s="103"/>
      <c r="E178" s="101"/>
      <c r="F178" s="159"/>
      <c r="P178" s="59"/>
      <c r="Q178" s="97"/>
      <c r="R178" s="59"/>
      <c r="S178" s="97"/>
      <c r="T178" s="59"/>
      <c r="U178" s="97"/>
      <c r="V178" s="59"/>
      <c r="W178" s="97"/>
    </row>
    <row r="179" spans="1:23" ht="12.75" customHeight="1" x14ac:dyDescent="0.2">
      <c r="A179" s="2">
        <v>10</v>
      </c>
      <c r="B179" s="2">
        <v>169</v>
      </c>
      <c r="C179" s="114" t="s">
        <v>652</v>
      </c>
      <c r="D179" s="103"/>
      <c r="E179" s="101"/>
      <c r="F179" s="159"/>
    </row>
    <row r="180" spans="1:23" ht="12.75" customHeight="1" x14ac:dyDescent="0.2">
      <c r="A180" s="2">
        <v>11</v>
      </c>
      <c r="B180" s="2">
        <v>170</v>
      </c>
      <c r="C180" s="114" t="s">
        <v>653</v>
      </c>
      <c r="D180" s="103"/>
      <c r="E180" s="101"/>
      <c r="F180" s="159"/>
    </row>
    <row r="181" spans="1:23" ht="12.75" customHeight="1" x14ac:dyDescent="0.2">
      <c r="A181" s="2">
        <v>12</v>
      </c>
      <c r="B181" s="2">
        <v>171</v>
      </c>
      <c r="C181" s="114" t="s">
        <v>654</v>
      </c>
      <c r="D181" s="103"/>
      <c r="E181" s="101"/>
      <c r="F181" s="159"/>
      <c r="P181" s="59"/>
      <c r="Q181" s="97"/>
      <c r="R181" s="59"/>
      <c r="S181" s="97"/>
      <c r="T181" s="59"/>
      <c r="U181" s="97"/>
      <c r="V181" s="59"/>
      <c r="W181" s="97"/>
    </row>
    <row r="182" spans="1:23" ht="12.75" customHeight="1" x14ac:dyDescent="0.2">
      <c r="A182" s="2">
        <v>13</v>
      </c>
      <c r="B182" s="2">
        <v>172</v>
      </c>
      <c r="C182" s="114" t="s">
        <v>655</v>
      </c>
      <c r="D182" s="103"/>
      <c r="E182" s="101"/>
      <c r="F182" s="159"/>
    </row>
    <row r="183" spans="1:23" ht="12.75" customHeight="1" x14ac:dyDescent="0.2">
      <c r="A183" s="2">
        <v>14</v>
      </c>
      <c r="B183" s="2">
        <v>173</v>
      </c>
      <c r="C183" s="114" t="s">
        <v>656</v>
      </c>
      <c r="D183" s="103"/>
      <c r="E183" s="101"/>
      <c r="F183" s="159"/>
    </row>
    <row r="184" spans="1:23" ht="12.75" customHeight="1" x14ac:dyDescent="0.2">
      <c r="A184" s="2">
        <v>15</v>
      </c>
      <c r="B184" s="2">
        <v>174</v>
      </c>
      <c r="C184" s="114" t="s">
        <v>657</v>
      </c>
      <c r="D184" s="103"/>
      <c r="E184" s="101"/>
      <c r="F184" s="159"/>
    </row>
    <row r="185" spans="1:23" ht="12.75" customHeight="1" x14ac:dyDescent="0.2">
      <c r="A185" s="2">
        <v>16</v>
      </c>
      <c r="B185" s="2">
        <v>175</v>
      </c>
      <c r="C185" s="114" t="s">
        <v>658</v>
      </c>
      <c r="D185" s="103"/>
      <c r="E185" s="101"/>
      <c r="F185" s="159"/>
    </row>
    <row r="186" spans="1:23" ht="12.75" customHeight="1" x14ac:dyDescent="0.2">
      <c r="A186" s="2">
        <v>17</v>
      </c>
      <c r="B186" s="2">
        <v>176</v>
      </c>
      <c r="C186" s="114" t="s">
        <v>659</v>
      </c>
      <c r="D186" s="103"/>
      <c r="E186" s="101"/>
      <c r="F186" s="159"/>
    </row>
    <row r="187" spans="1:23" ht="12.75" customHeight="1" x14ac:dyDescent="0.2">
      <c r="A187" s="2">
        <v>18</v>
      </c>
      <c r="B187" s="2">
        <v>177</v>
      </c>
      <c r="C187" s="114" t="s">
        <v>660</v>
      </c>
      <c r="D187" s="103"/>
      <c r="E187" s="101"/>
      <c r="F187" s="159"/>
    </row>
    <row r="188" spans="1:23" ht="12.75" customHeight="1" x14ac:dyDescent="0.2">
      <c r="A188" s="2">
        <v>19</v>
      </c>
      <c r="B188" s="2">
        <v>178</v>
      </c>
      <c r="C188" s="114" t="s">
        <v>661</v>
      </c>
      <c r="D188" s="103"/>
      <c r="E188" s="101"/>
      <c r="F188" s="159"/>
    </row>
    <row r="189" spans="1:23" ht="12.75" customHeight="1" x14ac:dyDescent="0.2">
      <c r="A189" s="2">
        <v>20</v>
      </c>
      <c r="B189" s="2">
        <v>179</v>
      </c>
      <c r="C189" s="114" t="s">
        <v>662</v>
      </c>
      <c r="D189" s="103"/>
      <c r="E189" s="101"/>
      <c r="F189" s="159"/>
    </row>
    <row r="190" spans="1:23" ht="12.75" customHeight="1" x14ac:dyDescent="0.2">
      <c r="A190" s="2">
        <v>21</v>
      </c>
      <c r="B190" s="2">
        <v>180</v>
      </c>
      <c r="C190" s="114" t="s">
        <v>750</v>
      </c>
      <c r="D190" s="103"/>
      <c r="E190" s="101"/>
      <c r="F190" s="159"/>
    </row>
    <row r="191" spans="1:23" ht="12.75" customHeight="1" x14ac:dyDescent="0.2">
      <c r="A191" s="2">
        <v>22</v>
      </c>
      <c r="B191" s="2">
        <v>181</v>
      </c>
      <c r="C191" s="114" t="s">
        <v>663</v>
      </c>
      <c r="D191" s="103"/>
      <c r="E191" s="101"/>
      <c r="F191" s="159"/>
      <c r="P191" s="59"/>
      <c r="Q191" s="97"/>
      <c r="R191" s="59"/>
      <c r="S191" s="97"/>
      <c r="T191" s="59"/>
      <c r="U191" s="97"/>
      <c r="V191" s="59"/>
      <c r="W191" s="97"/>
    </row>
    <row r="192" spans="1:23" ht="12.75" customHeight="1" x14ac:dyDescent="0.2">
      <c r="A192" s="2">
        <v>23</v>
      </c>
      <c r="B192" s="2">
        <v>182</v>
      </c>
      <c r="C192" s="114" t="s">
        <v>664</v>
      </c>
      <c r="D192" s="103"/>
      <c r="E192" s="101"/>
      <c r="F192" s="159"/>
      <c r="P192" s="59"/>
      <c r="Q192" s="97"/>
      <c r="R192" s="59"/>
      <c r="S192" s="97"/>
      <c r="T192" s="59"/>
      <c r="U192" s="97"/>
      <c r="V192" s="59"/>
      <c r="W192" s="97"/>
    </row>
    <row r="193" spans="1:23" ht="12.75" customHeight="1" x14ac:dyDescent="0.2">
      <c r="A193" s="2">
        <v>24</v>
      </c>
      <c r="B193" s="2">
        <v>183</v>
      </c>
      <c r="C193" s="114" t="s">
        <v>734</v>
      </c>
      <c r="D193" s="103"/>
      <c r="E193" s="101"/>
      <c r="F193" s="159"/>
      <c r="P193" s="59"/>
      <c r="Q193" s="97"/>
      <c r="R193" s="59"/>
      <c r="S193" s="97"/>
      <c r="T193" s="59"/>
      <c r="U193" s="97"/>
      <c r="V193" s="59"/>
      <c r="W193" s="97"/>
    </row>
    <row r="194" spans="1:23" ht="12.75" customHeight="1" x14ac:dyDescent="0.2">
      <c r="A194" s="2">
        <v>25</v>
      </c>
      <c r="B194" s="2">
        <v>184</v>
      </c>
      <c r="C194" s="114" t="s">
        <v>665</v>
      </c>
      <c r="D194" s="103"/>
      <c r="E194" s="101"/>
      <c r="F194" s="159"/>
    </row>
    <row r="195" spans="1:23" ht="12.75" customHeight="1" x14ac:dyDescent="0.2">
      <c r="A195" s="2">
        <v>26</v>
      </c>
      <c r="B195" s="2">
        <v>185</v>
      </c>
      <c r="C195" s="114" t="s">
        <v>666</v>
      </c>
      <c r="D195" s="103"/>
      <c r="E195" s="101"/>
      <c r="F195" s="159"/>
    </row>
    <row r="196" spans="1:23" ht="12.75" customHeight="1" x14ac:dyDescent="0.2">
      <c r="A196" s="2">
        <v>27</v>
      </c>
      <c r="B196" s="2">
        <v>186</v>
      </c>
      <c r="C196" s="114" t="s">
        <v>667</v>
      </c>
      <c r="D196" s="103"/>
      <c r="E196" s="101"/>
      <c r="F196" s="159"/>
    </row>
    <row r="197" spans="1:23" ht="12.75" customHeight="1" x14ac:dyDescent="0.2">
      <c r="A197" s="2">
        <v>28</v>
      </c>
      <c r="B197" s="2">
        <v>187</v>
      </c>
      <c r="C197" s="114" t="s">
        <v>668</v>
      </c>
      <c r="D197" s="103"/>
      <c r="E197" s="101"/>
      <c r="F197" s="159"/>
    </row>
    <row r="198" spans="1:23" ht="12.75" customHeight="1" x14ac:dyDescent="0.2">
      <c r="A198" s="2">
        <v>29</v>
      </c>
      <c r="B198" s="2">
        <v>188</v>
      </c>
      <c r="C198" s="114" t="s">
        <v>669</v>
      </c>
      <c r="D198" s="103"/>
      <c r="E198" s="101"/>
      <c r="F198" s="159"/>
    </row>
    <row r="199" spans="1:23" ht="12.75" customHeight="1" x14ac:dyDescent="0.2">
      <c r="A199" s="2">
        <v>30</v>
      </c>
      <c r="B199" s="2">
        <v>189</v>
      </c>
      <c r="C199" s="114" t="s">
        <v>670</v>
      </c>
      <c r="D199" s="103"/>
      <c r="E199" s="101"/>
      <c r="F199" s="159"/>
    </row>
    <row r="200" spans="1:23" ht="12.75" customHeight="1" x14ac:dyDescent="0.2">
      <c r="A200" s="2">
        <v>31</v>
      </c>
      <c r="B200" s="2">
        <v>190</v>
      </c>
      <c r="C200" s="114" t="s">
        <v>671</v>
      </c>
      <c r="D200" s="103"/>
      <c r="E200" s="101"/>
      <c r="F200" s="159"/>
    </row>
    <row r="201" spans="1:23" ht="12.75" customHeight="1" x14ac:dyDescent="0.2">
      <c r="A201" s="2">
        <v>32</v>
      </c>
      <c r="B201" s="2">
        <v>191</v>
      </c>
      <c r="C201" s="114" t="s">
        <v>672</v>
      </c>
      <c r="D201" s="103"/>
      <c r="E201" s="101"/>
      <c r="F201" s="159"/>
    </row>
    <row r="202" spans="1:23" ht="12.75" customHeight="1" x14ac:dyDescent="0.2">
      <c r="A202" s="2">
        <v>33</v>
      </c>
      <c r="B202" s="2">
        <v>192</v>
      </c>
      <c r="C202" s="114" t="s">
        <v>673</v>
      </c>
      <c r="D202" s="103"/>
      <c r="E202" s="101"/>
      <c r="F202" s="159"/>
    </row>
    <row r="203" spans="1:23" ht="12.75" customHeight="1" x14ac:dyDescent="0.2">
      <c r="A203" s="2">
        <v>34</v>
      </c>
      <c r="B203" s="2">
        <v>193</v>
      </c>
      <c r="C203" s="114" t="s">
        <v>674</v>
      </c>
      <c r="D203" s="103"/>
      <c r="E203" s="101"/>
      <c r="F203" s="159"/>
    </row>
    <row r="204" spans="1:23" ht="12.75" customHeight="1" x14ac:dyDescent="0.2">
      <c r="A204" s="2">
        <v>35</v>
      </c>
      <c r="B204" s="2">
        <v>194</v>
      </c>
      <c r="C204" s="114" t="s">
        <v>675</v>
      </c>
      <c r="D204" s="103"/>
      <c r="E204" s="101"/>
      <c r="F204" s="159"/>
    </row>
    <row r="205" spans="1:23" ht="12.75" customHeight="1" x14ac:dyDescent="0.2">
      <c r="A205" s="2">
        <v>36</v>
      </c>
      <c r="B205" s="2">
        <v>195</v>
      </c>
      <c r="C205" s="114" t="s">
        <v>676</v>
      </c>
      <c r="D205" s="103"/>
      <c r="E205" s="101"/>
      <c r="F205" s="159"/>
    </row>
    <row r="206" spans="1:23" ht="12.75" customHeight="1" thickBot="1" x14ac:dyDescent="0.25">
      <c r="C206" s="110" t="s">
        <v>70</v>
      </c>
      <c r="D206" s="111">
        <f t="shared" ref="D206:E206" si="6">SUM(D170:D205)</f>
        <v>0</v>
      </c>
      <c r="E206" s="112">
        <f t="shared" si="6"/>
        <v>0</v>
      </c>
      <c r="F206" s="160">
        <f>SUM(F170:F205)</f>
        <v>0</v>
      </c>
      <c r="P206" s="59"/>
      <c r="Q206" s="97"/>
      <c r="R206" s="59"/>
      <c r="S206" s="97"/>
      <c r="T206" s="59"/>
      <c r="U206" s="97"/>
      <c r="V206" s="59"/>
      <c r="W206" s="97"/>
    </row>
    <row r="207" spans="1:23" ht="15" customHeight="1" thickBot="1" x14ac:dyDescent="0.25">
      <c r="A207" s="32"/>
      <c r="B207" s="32"/>
      <c r="C207" s="32" t="s">
        <v>677</v>
      </c>
      <c r="D207" s="98"/>
      <c r="E207" s="98"/>
      <c r="F207" s="98"/>
    </row>
    <row r="208" spans="1:23" ht="12.75" customHeight="1" x14ac:dyDescent="0.2">
      <c r="A208" s="2">
        <v>1</v>
      </c>
      <c r="B208" s="2">
        <v>196</v>
      </c>
      <c r="C208" s="114" t="s">
        <v>678</v>
      </c>
      <c r="D208" s="103"/>
      <c r="E208" s="101"/>
      <c r="F208" s="159"/>
      <c r="P208" s="59"/>
      <c r="Q208" s="97"/>
      <c r="R208" s="59"/>
      <c r="S208" s="97"/>
      <c r="T208" s="59"/>
      <c r="U208" s="97"/>
      <c r="V208" s="59"/>
      <c r="W208" s="97"/>
    </row>
    <row r="209" spans="1:23" ht="12.75" customHeight="1" x14ac:dyDescent="0.2">
      <c r="A209" s="2">
        <v>2</v>
      </c>
      <c r="B209" s="2">
        <v>197</v>
      </c>
      <c r="C209" s="114" t="s">
        <v>679</v>
      </c>
      <c r="D209" s="103"/>
      <c r="E209" s="101"/>
      <c r="F209" s="159"/>
      <c r="P209" s="59"/>
      <c r="Q209" s="97"/>
      <c r="R209" s="59"/>
      <c r="S209" s="97"/>
      <c r="T209" s="59"/>
      <c r="U209" s="97"/>
      <c r="V209" s="59"/>
      <c r="W209" s="97"/>
    </row>
    <row r="210" spans="1:23" ht="12.75" customHeight="1" x14ac:dyDescent="0.2">
      <c r="A210" s="2">
        <v>3</v>
      </c>
      <c r="B210" s="2">
        <v>198</v>
      </c>
      <c r="C210" s="114" t="s">
        <v>680</v>
      </c>
      <c r="D210" s="103"/>
      <c r="E210" s="101"/>
      <c r="F210" s="159"/>
      <c r="P210" s="59"/>
      <c r="Q210" s="97"/>
      <c r="R210" s="59"/>
      <c r="S210" s="97"/>
      <c r="T210" s="59"/>
      <c r="U210" s="97"/>
      <c r="V210" s="59"/>
      <c r="W210" s="97"/>
    </row>
    <row r="211" spans="1:23" ht="12.75" customHeight="1" x14ac:dyDescent="0.2">
      <c r="A211" s="2">
        <v>4</v>
      </c>
      <c r="B211" s="2">
        <v>199</v>
      </c>
      <c r="C211" s="114" t="s">
        <v>681</v>
      </c>
      <c r="D211" s="103"/>
      <c r="E211" s="101"/>
      <c r="F211" s="159"/>
    </row>
    <row r="212" spans="1:23" ht="12.75" customHeight="1" x14ac:dyDescent="0.2">
      <c r="A212" s="2">
        <v>5</v>
      </c>
      <c r="B212" s="2">
        <v>200</v>
      </c>
      <c r="C212" s="114" t="s">
        <v>682</v>
      </c>
      <c r="D212" s="103"/>
      <c r="E212" s="101"/>
      <c r="F212" s="159"/>
    </row>
    <row r="213" spans="1:23" ht="12.75" customHeight="1" x14ac:dyDescent="0.2">
      <c r="A213" s="2">
        <v>6</v>
      </c>
      <c r="B213" s="2">
        <v>201</v>
      </c>
      <c r="C213" s="114" t="s">
        <v>683</v>
      </c>
      <c r="D213" s="103"/>
      <c r="E213" s="101"/>
      <c r="F213" s="159"/>
    </row>
    <row r="214" spans="1:23" ht="12.75" customHeight="1" x14ac:dyDescent="0.2">
      <c r="A214" s="2">
        <v>7</v>
      </c>
      <c r="B214" s="2">
        <v>202</v>
      </c>
      <c r="C214" s="114" t="s">
        <v>684</v>
      </c>
      <c r="D214" s="103"/>
      <c r="E214" s="101"/>
      <c r="F214" s="159"/>
    </row>
    <row r="215" spans="1:23" ht="12.75" customHeight="1" x14ac:dyDescent="0.2">
      <c r="A215" s="2">
        <v>8</v>
      </c>
      <c r="B215" s="2">
        <v>203</v>
      </c>
      <c r="C215" s="114" t="s">
        <v>685</v>
      </c>
      <c r="D215" s="103"/>
      <c r="E215" s="101"/>
      <c r="F215" s="159"/>
    </row>
    <row r="216" spans="1:23" ht="12.75" customHeight="1" x14ac:dyDescent="0.2">
      <c r="A216" s="2">
        <v>9</v>
      </c>
      <c r="B216" s="2">
        <v>204</v>
      </c>
      <c r="C216" s="114" t="s">
        <v>686</v>
      </c>
      <c r="D216" s="103"/>
      <c r="E216" s="101"/>
      <c r="F216" s="159"/>
    </row>
    <row r="217" spans="1:23" ht="12.75" customHeight="1" x14ac:dyDescent="0.2">
      <c r="A217" s="2">
        <v>10</v>
      </c>
      <c r="B217" s="2">
        <v>205</v>
      </c>
      <c r="C217" s="114" t="s">
        <v>687</v>
      </c>
      <c r="D217" s="103"/>
      <c r="E217" s="101"/>
      <c r="F217" s="159"/>
    </row>
    <row r="218" spans="1:23" ht="12.75" customHeight="1" x14ac:dyDescent="0.2">
      <c r="A218" s="2">
        <v>11</v>
      </c>
      <c r="B218" s="2">
        <v>206</v>
      </c>
      <c r="C218" s="114" t="s">
        <v>688</v>
      </c>
      <c r="D218" s="103"/>
      <c r="E218" s="101"/>
      <c r="F218" s="159"/>
    </row>
    <row r="219" spans="1:23" ht="12.75" customHeight="1" x14ac:dyDescent="0.2">
      <c r="A219" s="2">
        <v>12</v>
      </c>
      <c r="B219" s="2">
        <v>207</v>
      </c>
      <c r="C219" s="114" t="s">
        <v>689</v>
      </c>
      <c r="D219" s="103"/>
      <c r="E219" s="101"/>
      <c r="F219" s="159"/>
    </row>
    <row r="220" spans="1:23" ht="12.75" customHeight="1" x14ac:dyDescent="0.2">
      <c r="A220" s="2">
        <v>13</v>
      </c>
      <c r="B220" s="2">
        <v>208</v>
      </c>
      <c r="C220" s="114" t="s">
        <v>690</v>
      </c>
      <c r="D220" s="103"/>
      <c r="E220" s="101"/>
      <c r="F220" s="159"/>
    </row>
    <row r="221" spans="1:23" ht="12.75" customHeight="1" x14ac:dyDescent="0.2">
      <c r="A221" s="2">
        <v>14</v>
      </c>
      <c r="B221" s="2">
        <v>209</v>
      </c>
      <c r="C221" s="114" t="s">
        <v>691</v>
      </c>
      <c r="D221" s="103"/>
      <c r="E221" s="101"/>
      <c r="F221" s="159"/>
    </row>
    <row r="222" spans="1:23" ht="12.75" customHeight="1" x14ac:dyDescent="0.2">
      <c r="A222" s="2">
        <v>15</v>
      </c>
      <c r="B222" s="2">
        <v>210</v>
      </c>
      <c r="C222" s="114" t="s">
        <v>692</v>
      </c>
      <c r="D222" s="103"/>
      <c r="E222" s="101"/>
      <c r="F222" s="159"/>
      <c r="K222" s="117"/>
    </row>
    <row r="223" spans="1:23" ht="12.75" customHeight="1" thickBot="1" x14ac:dyDescent="0.25">
      <c r="C223" s="110" t="s">
        <v>70</v>
      </c>
      <c r="D223" s="111">
        <f t="shared" ref="D223:E223" si="7">SUM(D208:D222)</f>
        <v>0</v>
      </c>
      <c r="E223" s="112">
        <f t="shared" si="7"/>
        <v>0</v>
      </c>
      <c r="F223" s="160">
        <f t="shared" ref="F223" si="8">SUM(F208:F222)</f>
        <v>0</v>
      </c>
      <c r="P223" s="59"/>
      <c r="Q223" s="97"/>
      <c r="R223" s="59"/>
      <c r="S223" s="97"/>
      <c r="T223" s="59"/>
      <c r="U223" s="97"/>
      <c r="V223" s="59"/>
      <c r="W223" s="97"/>
    </row>
    <row r="224" spans="1:23" ht="15" customHeight="1" thickBot="1" x14ac:dyDescent="0.25">
      <c r="A224" s="32"/>
      <c r="B224" s="32"/>
      <c r="C224" s="32" t="s">
        <v>693</v>
      </c>
      <c r="D224" s="98"/>
      <c r="E224" s="98"/>
      <c r="F224" s="98"/>
    </row>
    <row r="225" spans="1:23" ht="12.75" customHeight="1" x14ac:dyDescent="0.2">
      <c r="A225" s="2">
        <v>1</v>
      </c>
      <c r="B225" s="2">
        <v>211</v>
      </c>
      <c r="C225" s="114" t="s">
        <v>694</v>
      </c>
      <c r="D225" s="103"/>
      <c r="E225" s="101"/>
      <c r="F225" s="159"/>
      <c r="P225" s="59"/>
      <c r="Q225" s="97"/>
      <c r="R225" s="59"/>
      <c r="S225" s="97"/>
      <c r="T225" s="59"/>
      <c r="U225" s="97"/>
      <c r="V225" s="59"/>
      <c r="W225" s="97"/>
    </row>
    <row r="226" spans="1:23" ht="12.75" customHeight="1" x14ac:dyDescent="0.2">
      <c r="A226" s="2">
        <v>2</v>
      </c>
      <c r="B226" s="2">
        <v>212</v>
      </c>
      <c r="C226" s="114" t="s">
        <v>695</v>
      </c>
      <c r="D226" s="103"/>
      <c r="E226" s="101"/>
      <c r="F226" s="159"/>
    </row>
    <row r="227" spans="1:23" ht="12.75" customHeight="1" x14ac:dyDescent="0.2">
      <c r="A227" s="2">
        <v>3</v>
      </c>
      <c r="B227" s="2">
        <v>213</v>
      </c>
      <c r="C227" s="102" t="s">
        <v>696</v>
      </c>
      <c r="D227" s="103"/>
      <c r="E227" s="101"/>
      <c r="F227" s="159"/>
    </row>
    <row r="228" spans="1:23" ht="12.75" customHeight="1" x14ac:dyDescent="0.2">
      <c r="A228" s="2">
        <v>4</v>
      </c>
      <c r="B228" s="2">
        <v>214</v>
      </c>
      <c r="C228" s="114" t="s">
        <v>697</v>
      </c>
      <c r="D228" s="103"/>
      <c r="E228" s="101"/>
      <c r="F228" s="159"/>
    </row>
    <row r="229" spans="1:23" ht="12.75" customHeight="1" x14ac:dyDescent="0.2">
      <c r="A229" s="2">
        <v>5</v>
      </c>
      <c r="B229" s="2">
        <v>215</v>
      </c>
      <c r="C229" s="114" t="s">
        <v>698</v>
      </c>
      <c r="D229" s="103"/>
      <c r="E229" s="101"/>
      <c r="F229" s="159"/>
    </row>
    <row r="230" spans="1:23" ht="12.75" customHeight="1" x14ac:dyDescent="0.2">
      <c r="A230" s="2">
        <v>6</v>
      </c>
      <c r="B230" s="2">
        <v>216</v>
      </c>
      <c r="C230" s="114" t="s">
        <v>699</v>
      </c>
      <c r="D230" s="103"/>
      <c r="E230" s="101"/>
      <c r="F230" s="159"/>
    </row>
    <row r="231" spans="1:23" ht="12.75" customHeight="1" x14ac:dyDescent="0.2">
      <c r="A231" s="2">
        <v>7</v>
      </c>
      <c r="B231" s="2">
        <v>217</v>
      </c>
      <c r="C231" s="114" t="s">
        <v>700</v>
      </c>
      <c r="D231" s="103"/>
      <c r="E231" s="101"/>
      <c r="F231" s="159"/>
    </row>
    <row r="232" spans="1:23" ht="12.75" customHeight="1" x14ac:dyDescent="0.2">
      <c r="A232" s="2">
        <v>8</v>
      </c>
      <c r="B232" s="2">
        <v>218</v>
      </c>
      <c r="C232" s="114" t="s">
        <v>701</v>
      </c>
      <c r="D232" s="103"/>
      <c r="E232" s="101"/>
      <c r="F232" s="159"/>
    </row>
    <row r="233" spans="1:23" ht="12.75" customHeight="1" x14ac:dyDescent="0.2">
      <c r="A233" s="2">
        <v>9</v>
      </c>
      <c r="B233" s="2">
        <v>219</v>
      </c>
      <c r="C233" s="114" t="s">
        <v>746</v>
      </c>
      <c r="D233" s="103"/>
      <c r="E233" s="101"/>
      <c r="F233" s="159"/>
    </row>
    <row r="234" spans="1:23" ht="12.75" customHeight="1" x14ac:dyDescent="0.2">
      <c r="A234" s="2">
        <v>10</v>
      </c>
      <c r="B234" s="2">
        <v>220</v>
      </c>
      <c r="C234" s="114" t="s">
        <v>747</v>
      </c>
      <c r="D234" s="103"/>
      <c r="E234" s="101"/>
      <c r="F234" s="159"/>
    </row>
    <row r="235" spans="1:23" ht="12.75" customHeight="1" x14ac:dyDescent="0.2">
      <c r="A235" s="2">
        <v>11</v>
      </c>
      <c r="B235" s="2">
        <v>221</v>
      </c>
      <c r="C235" s="114" t="s">
        <v>702</v>
      </c>
      <c r="D235" s="103"/>
      <c r="E235" s="101"/>
      <c r="F235" s="159"/>
    </row>
    <row r="236" spans="1:23" ht="12.75" customHeight="1" x14ac:dyDescent="0.2">
      <c r="A236" s="2">
        <v>12</v>
      </c>
      <c r="B236" s="2">
        <v>222</v>
      </c>
      <c r="C236" s="114" t="s">
        <v>703</v>
      </c>
      <c r="D236" s="103"/>
      <c r="E236" s="101"/>
      <c r="F236" s="159"/>
    </row>
    <row r="237" spans="1:23" ht="12.75" customHeight="1" x14ac:dyDescent="0.2">
      <c r="A237" s="2">
        <v>13</v>
      </c>
      <c r="B237" s="2">
        <v>223</v>
      </c>
      <c r="C237" s="114" t="s">
        <v>743</v>
      </c>
      <c r="D237" s="103"/>
      <c r="E237" s="101"/>
      <c r="F237" s="159"/>
      <c r="K237" s="117"/>
    </row>
    <row r="238" spans="1:23" ht="12.75" customHeight="1" x14ac:dyDescent="0.2">
      <c r="A238" s="2">
        <v>14</v>
      </c>
      <c r="B238" s="2">
        <v>224</v>
      </c>
      <c r="C238" s="114" t="s">
        <v>744</v>
      </c>
      <c r="D238" s="103"/>
      <c r="E238" s="101"/>
      <c r="F238" s="159"/>
      <c r="K238" s="117"/>
    </row>
    <row r="239" spans="1:23" ht="12.75" customHeight="1" x14ac:dyDescent="0.2">
      <c r="C239" s="110" t="s">
        <v>70</v>
      </c>
      <c r="D239" s="111">
        <f>SUM(D225:D238)</f>
        <v>0</v>
      </c>
      <c r="E239" s="112">
        <f>SUM(E225:E238)</f>
        <v>0</v>
      </c>
      <c r="F239" s="160">
        <f>SUM(F225:F238)</f>
        <v>0</v>
      </c>
      <c r="P239" s="59"/>
      <c r="Q239" s="97"/>
      <c r="R239" s="59"/>
      <c r="S239" s="97"/>
      <c r="T239" s="59"/>
      <c r="U239" s="97"/>
      <c r="V239" s="59"/>
      <c r="W239" s="97"/>
    </row>
    <row r="240" spans="1:23" ht="12.75" customHeight="1" x14ac:dyDescent="0.2">
      <c r="C240" s="118"/>
      <c r="D240" s="119"/>
      <c r="E240" s="120"/>
      <c r="F240" s="120"/>
      <c r="P240" s="59"/>
      <c r="Q240" s="97"/>
      <c r="R240" s="59"/>
      <c r="S240" s="97"/>
      <c r="T240" s="59"/>
      <c r="U240" s="97"/>
      <c r="V240" s="59"/>
      <c r="W240" s="97"/>
    </row>
    <row r="241" spans="2:11" ht="15.75" customHeight="1" x14ac:dyDescent="0.2">
      <c r="B241" s="2">
        <v>225</v>
      </c>
      <c r="C241" s="121" t="s">
        <v>704</v>
      </c>
      <c r="D241" s="122"/>
      <c r="E241" s="123"/>
      <c r="F241" s="161"/>
      <c r="K241" s="117"/>
    </row>
    <row r="242" spans="2:11" ht="12.75" customHeight="1" thickBot="1" x14ac:dyDescent="0.25">
      <c r="C242" s="59"/>
      <c r="D242" s="124"/>
      <c r="E242" s="113"/>
      <c r="F242" s="113"/>
      <c r="G242" s="125"/>
      <c r="K242" s="117"/>
    </row>
    <row r="243" spans="2:11" ht="15.75" customHeight="1" thickBot="1" x14ac:dyDescent="0.25">
      <c r="C243" s="126" t="s">
        <v>706</v>
      </c>
      <c r="D243" s="127"/>
      <c r="E243" s="157"/>
      <c r="F243" s="162"/>
      <c r="K243" s="117"/>
    </row>
    <row r="244" spans="2:11" ht="15.75" customHeight="1" thickBot="1" x14ac:dyDescent="0.25">
      <c r="D244" s="113"/>
      <c r="E244" s="113"/>
      <c r="F244" s="113"/>
    </row>
    <row r="245" spans="2:11" ht="13.5" customHeight="1" thickBot="1" x14ac:dyDescent="0.25">
      <c r="C245" s="164" t="s">
        <v>705</v>
      </c>
      <c r="D245" s="128">
        <f>D55+D81+D140+D168+D206+D223+D239+D241</f>
        <v>0</v>
      </c>
      <c r="E245" s="158">
        <f>E55+E81+E140+E168+E206+E223+E239+E241</f>
        <v>0</v>
      </c>
      <c r="F245" s="163">
        <f>F55+F81+F140+F168+F206+F223+F239+F241</f>
        <v>0</v>
      </c>
      <c r="G245" s="129"/>
      <c r="H245" s="129"/>
      <c r="I245" s="129"/>
    </row>
    <row r="246" spans="2:11" ht="15.75" customHeight="1" x14ac:dyDescent="0.2">
      <c r="D246" s="113"/>
      <c r="E246" s="113"/>
    </row>
    <row r="247" spans="2:11" ht="15.75" customHeight="1" x14ac:dyDescent="0.2">
      <c r="D247" s="113"/>
      <c r="E247" s="113"/>
    </row>
    <row r="248" spans="2:11" ht="15.75" customHeight="1" x14ac:dyDescent="0.2">
      <c r="D248" s="113"/>
      <c r="E248" s="113"/>
    </row>
    <row r="249" spans="2:11" ht="15.75" customHeight="1" x14ac:dyDescent="0.2">
      <c r="D249" s="113"/>
      <c r="E249" s="113"/>
    </row>
    <row r="250" spans="2:11" ht="15.75" customHeight="1" x14ac:dyDescent="0.2">
      <c r="D250" s="113"/>
      <c r="E250" s="113"/>
    </row>
    <row r="251" spans="2:11" ht="15.75" customHeight="1" x14ac:dyDescent="0.2">
      <c r="D251" s="113"/>
      <c r="E251" s="113"/>
    </row>
    <row r="252" spans="2:11" ht="15.75" customHeight="1" x14ac:dyDescent="0.2">
      <c r="D252" s="113"/>
      <c r="E252" s="113"/>
    </row>
    <row r="253" spans="2:11" ht="15.75" customHeight="1" x14ac:dyDescent="0.2">
      <c r="D253" s="113"/>
      <c r="E253" s="113"/>
    </row>
    <row r="254" spans="2:11" ht="15.75" customHeight="1" x14ac:dyDescent="0.2">
      <c r="D254" s="113"/>
      <c r="E254" s="113"/>
    </row>
    <row r="255" spans="2:11" ht="15.75" customHeight="1" x14ac:dyDescent="0.2">
      <c r="D255" s="113"/>
      <c r="E255" s="113"/>
    </row>
    <row r="256" spans="2:11" ht="15.75" customHeight="1" x14ac:dyDescent="0.2">
      <c r="D256" s="113"/>
      <c r="E256" s="113"/>
    </row>
    <row r="257" spans="4:5" ht="15.75" customHeight="1" x14ac:dyDescent="0.2">
      <c r="D257" s="113"/>
      <c r="E257" s="113"/>
    </row>
    <row r="258" spans="4:5" ht="15.75" customHeight="1" x14ac:dyDescent="0.2">
      <c r="D258" s="113"/>
      <c r="E258" s="113"/>
    </row>
    <row r="259" spans="4:5" ht="15.75" customHeight="1" x14ac:dyDescent="0.2">
      <c r="D259" s="113"/>
      <c r="E259" s="113"/>
    </row>
    <row r="260" spans="4:5" ht="15.75" customHeight="1" x14ac:dyDescent="0.2">
      <c r="D260" s="113"/>
      <c r="E260" s="113"/>
    </row>
    <row r="261" spans="4:5" ht="15.75" customHeight="1" x14ac:dyDescent="0.2">
      <c r="D261" s="113"/>
      <c r="E261" s="113"/>
    </row>
    <row r="262" spans="4:5" ht="15.75" customHeight="1" x14ac:dyDescent="0.2">
      <c r="D262" s="113"/>
      <c r="E262" s="113"/>
    </row>
    <row r="263" spans="4:5" ht="15.75" customHeight="1" x14ac:dyDescent="0.2">
      <c r="D263" s="113"/>
      <c r="E263" s="113"/>
    </row>
    <row r="264" spans="4:5" ht="15.75" customHeight="1" x14ac:dyDescent="0.2">
      <c r="D264" s="113"/>
      <c r="E264" s="113"/>
    </row>
    <row r="265" spans="4:5" ht="15.75" customHeight="1" x14ac:dyDescent="0.2">
      <c r="D265" s="113"/>
      <c r="E265" s="113"/>
    </row>
    <row r="266" spans="4:5" ht="15.75" customHeight="1" x14ac:dyDescent="0.2">
      <c r="D266" s="113"/>
      <c r="E266" s="113"/>
    </row>
    <row r="267" spans="4:5" ht="15.75" customHeight="1" x14ac:dyDescent="0.2">
      <c r="D267" s="113"/>
      <c r="E267" s="113"/>
    </row>
    <row r="268" spans="4:5" ht="15.75" customHeight="1" x14ac:dyDescent="0.2">
      <c r="D268" s="113"/>
      <c r="E268" s="113"/>
    </row>
    <row r="269" spans="4:5" ht="15.75" customHeight="1" x14ac:dyDescent="0.2">
      <c r="D269" s="113"/>
      <c r="E269" s="113"/>
    </row>
    <row r="270" spans="4:5" ht="15.75" customHeight="1" x14ac:dyDescent="0.2">
      <c r="D270" s="113"/>
      <c r="E270" s="113"/>
    </row>
    <row r="271" spans="4:5" ht="15.75" customHeight="1" x14ac:dyDescent="0.2">
      <c r="D271" s="113"/>
      <c r="E271" s="113"/>
    </row>
    <row r="272" spans="4:5" ht="15.75" customHeight="1" x14ac:dyDescent="0.2">
      <c r="D272" s="113"/>
      <c r="E272" s="113"/>
    </row>
    <row r="273" spans="4:5" ht="15.75" customHeight="1" x14ac:dyDescent="0.2">
      <c r="D273" s="113"/>
      <c r="E273" s="113"/>
    </row>
    <row r="274" spans="4:5" ht="15.75" customHeight="1" x14ac:dyDescent="0.2">
      <c r="D274" s="113"/>
      <c r="E274" s="113"/>
    </row>
    <row r="275" spans="4:5" ht="15.75" customHeight="1" x14ac:dyDescent="0.2">
      <c r="D275" s="113"/>
      <c r="E275" s="113"/>
    </row>
    <row r="276" spans="4:5" ht="15.75" customHeight="1" x14ac:dyDescent="0.2">
      <c r="D276" s="113"/>
      <c r="E276" s="113"/>
    </row>
    <row r="277" spans="4:5" ht="15.75" customHeight="1" x14ac:dyDescent="0.2">
      <c r="D277" s="113"/>
      <c r="E277" s="113"/>
    </row>
    <row r="278" spans="4:5" ht="15.75" customHeight="1" x14ac:dyDescent="0.2">
      <c r="D278" s="113"/>
      <c r="E278" s="113"/>
    </row>
    <row r="279" spans="4:5" ht="15.75" customHeight="1" x14ac:dyDescent="0.2">
      <c r="D279" s="113"/>
      <c r="E279" s="113"/>
    </row>
    <row r="280" spans="4:5" ht="15.75" customHeight="1" x14ac:dyDescent="0.2">
      <c r="D280" s="113"/>
      <c r="E280" s="113"/>
    </row>
    <row r="281" spans="4:5" ht="15.75" customHeight="1" x14ac:dyDescent="0.2">
      <c r="D281" s="113"/>
      <c r="E281" s="113"/>
    </row>
    <row r="282" spans="4:5" ht="15.75" customHeight="1" x14ac:dyDescent="0.2">
      <c r="D282" s="113"/>
      <c r="E282" s="113"/>
    </row>
    <row r="283" spans="4:5" ht="15.75" customHeight="1" x14ac:dyDescent="0.2">
      <c r="D283" s="113"/>
      <c r="E283" s="113"/>
    </row>
    <row r="284" spans="4:5" ht="15.75" customHeight="1" x14ac:dyDescent="0.2">
      <c r="D284" s="113"/>
      <c r="E284" s="113"/>
    </row>
    <row r="285" spans="4:5" ht="15.75" customHeight="1" x14ac:dyDescent="0.2">
      <c r="D285" s="113"/>
      <c r="E285" s="113"/>
    </row>
    <row r="286" spans="4:5" ht="15.75" customHeight="1" x14ac:dyDescent="0.2">
      <c r="D286" s="113"/>
      <c r="E286" s="113"/>
    </row>
    <row r="287" spans="4:5" ht="15.75" customHeight="1" x14ac:dyDescent="0.2">
      <c r="D287" s="113"/>
      <c r="E287" s="113"/>
    </row>
    <row r="288" spans="4:5" ht="15.75" customHeight="1" x14ac:dyDescent="0.2">
      <c r="D288" s="113"/>
      <c r="E288" s="113"/>
    </row>
    <row r="289" spans="4:5" ht="15.75" customHeight="1" x14ac:dyDescent="0.2">
      <c r="D289" s="113"/>
      <c r="E289" s="113"/>
    </row>
    <row r="290" spans="4:5" ht="15.75" customHeight="1" x14ac:dyDescent="0.2">
      <c r="D290" s="113"/>
      <c r="E290" s="113"/>
    </row>
    <row r="291" spans="4:5" ht="15.75" customHeight="1" x14ac:dyDescent="0.2">
      <c r="D291" s="113"/>
      <c r="E291" s="113"/>
    </row>
    <row r="292" spans="4:5" ht="15.75" customHeight="1" x14ac:dyDescent="0.2">
      <c r="D292" s="113"/>
      <c r="E292" s="113"/>
    </row>
    <row r="293" spans="4:5" ht="15.75" customHeight="1" x14ac:dyDescent="0.2">
      <c r="D293" s="113"/>
      <c r="E293" s="113"/>
    </row>
    <row r="294" spans="4:5" ht="15.75" customHeight="1" x14ac:dyDescent="0.2">
      <c r="D294" s="113"/>
      <c r="E294" s="113"/>
    </row>
    <row r="295" spans="4:5" ht="15.75" customHeight="1" x14ac:dyDescent="0.2">
      <c r="D295" s="113"/>
      <c r="E295" s="113"/>
    </row>
    <row r="296" spans="4:5" ht="15.75" customHeight="1" x14ac:dyDescent="0.2">
      <c r="D296" s="113"/>
      <c r="E296" s="113"/>
    </row>
    <row r="297" spans="4:5" ht="15.75" customHeight="1" x14ac:dyDescent="0.2">
      <c r="D297" s="113"/>
      <c r="E297" s="113"/>
    </row>
    <row r="298" spans="4:5" ht="15.75" customHeight="1" x14ac:dyDescent="0.2">
      <c r="D298" s="113"/>
      <c r="E298" s="113"/>
    </row>
    <row r="299" spans="4:5" ht="15.75" customHeight="1" x14ac:dyDescent="0.2">
      <c r="D299" s="113"/>
      <c r="E299" s="113"/>
    </row>
    <row r="300" spans="4:5" ht="15.75" customHeight="1" x14ac:dyDescent="0.2">
      <c r="D300" s="113"/>
      <c r="E300" s="113"/>
    </row>
    <row r="301" spans="4:5" ht="15.75" customHeight="1" x14ac:dyDescent="0.2">
      <c r="D301" s="113"/>
      <c r="E301" s="113"/>
    </row>
    <row r="302" spans="4:5" ht="15.75" customHeight="1" x14ac:dyDescent="0.2">
      <c r="D302" s="113"/>
      <c r="E302" s="113"/>
    </row>
    <row r="303" spans="4:5" ht="15.75" customHeight="1" x14ac:dyDescent="0.2">
      <c r="D303" s="113"/>
      <c r="E303" s="113"/>
    </row>
    <row r="304" spans="4:5" ht="15.75" customHeight="1" x14ac:dyDescent="0.2">
      <c r="D304" s="113"/>
      <c r="E304" s="113"/>
    </row>
    <row r="305" spans="4:5" ht="15.75" customHeight="1" x14ac:dyDescent="0.2">
      <c r="D305" s="113"/>
      <c r="E305" s="113"/>
    </row>
    <row r="306" spans="4:5" ht="15.75" customHeight="1" x14ac:dyDescent="0.2">
      <c r="D306" s="113"/>
      <c r="E306" s="113"/>
    </row>
    <row r="307" spans="4:5" ht="15.75" customHeight="1" x14ac:dyDescent="0.2">
      <c r="D307" s="113"/>
      <c r="E307" s="113"/>
    </row>
    <row r="308" spans="4:5" ht="15.75" customHeight="1" x14ac:dyDescent="0.2">
      <c r="D308" s="113"/>
      <c r="E308" s="113"/>
    </row>
    <row r="309" spans="4:5" ht="15.75" customHeight="1" x14ac:dyDescent="0.2">
      <c r="D309" s="113"/>
      <c r="E309" s="113"/>
    </row>
    <row r="310" spans="4:5" ht="15.75" customHeight="1" x14ac:dyDescent="0.2">
      <c r="D310" s="113"/>
      <c r="E310" s="113"/>
    </row>
    <row r="311" spans="4:5" ht="15.75" customHeight="1" x14ac:dyDescent="0.2">
      <c r="D311" s="113"/>
      <c r="E311" s="113"/>
    </row>
    <row r="312" spans="4:5" ht="15.75" customHeight="1" x14ac:dyDescent="0.2">
      <c r="D312" s="113"/>
      <c r="E312" s="113"/>
    </row>
    <row r="313" spans="4:5" ht="15.75" customHeight="1" x14ac:dyDescent="0.2">
      <c r="D313" s="113"/>
      <c r="E313" s="113"/>
    </row>
    <row r="314" spans="4:5" ht="15.75" customHeight="1" x14ac:dyDescent="0.2">
      <c r="D314" s="113"/>
      <c r="E314" s="113"/>
    </row>
    <row r="315" spans="4:5" ht="15.75" customHeight="1" x14ac:dyDescent="0.2">
      <c r="D315" s="113"/>
      <c r="E315" s="113"/>
    </row>
    <row r="316" spans="4:5" ht="15.75" customHeight="1" x14ac:dyDescent="0.2">
      <c r="D316" s="113"/>
      <c r="E316" s="113"/>
    </row>
    <row r="317" spans="4:5" ht="15.75" customHeight="1" x14ac:dyDescent="0.2">
      <c r="D317" s="113"/>
      <c r="E317" s="113"/>
    </row>
    <row r="318" spans="4:5" ht="15.75" customHeight="1" x14ac:dyDescent="0.2">
      <c r="D318" s="113"/>
      <c r="E318" s="113"/>
    </row>
    <row r="319" spans="4:5" ht="15.75" customHeight="1" x14ac:dyDescent="0.2">
      <c r="D319" s="113"/>
      <c r="E319" s="113"/>
    </row>
    <row r="320" spans="4:5" ht="15.75" customHeight="1" x14ac:dyDescent="0.2">
      <c r="D320" s="113"/>
      <c r="E320" s="113"/>
    </row>
    <row r="321" spans="4:5" ht="15.75" customHeight="1" x14ac:dyDescent="0.2">
      <c r="D321" s="113"/>
      <c r="E321" s="113"/>
    </row>
    <row r="322" spans="4:5" ht="15.75" customHeight="1" x14ac:dyDescent="0.2">
      <c r="D322" s="113"/>
      <c r="E322" s="113"/>
    </row>
    <row r="323" spans="4:5" ht="15.75" customHeight="1" x14ac:dyDescent="0.2">
      <c r="D323" s="113"/>
      <c r="E323" s="113"/>
    </row>
    <row r="324" spans="4:5" ht="15.75" customHeight="1" x14ac:dyDescent="0.2">
      <c r="D324" s="113"/>
      <c r="E324" s="113"/>
    </row>
    <row r="325" spans="4:5" ht="15.75" customHeight="1" x14ac:dyDescent="0.2">
      <c r="D325" s="113"/>
      <c r="E325" s="113"/>
    </row>
    <row r="326" spans="4:5" ht="15.75" customHeight="1" x14ac:dyDescent="0.2">
      <c r="D326" s="113"/>
      <c r="E326" s="113"/>
    </row>
    <row r="327" spans="4:5" ht="15.75" customHeight="1" x14ac:dyDescent="0.2">
      <c r="D327" s="113"/>
      <c r="E327" s="113"/>
    </row>
    <row r="328" spans="4:5" ht="15.75" customHeight="1" x14ac:dyDescent="0.2">
      <c r="D328" s="113"/>
      <c r="E328" s="113"/>
    </row>
    <row r="329" spans="4:5" ht="15.75" customHeight="1" x14ac:dyDescent="0.2">
      <c r="D329" s="113"/>
      <c r="E329" s="113"/>
    </row>
    <row r="330" spans="4:5" ht="15.75" customHeight="1" x14ac:dyDescent="0.2">
      <c r="D330" s="113"/>
      <c r="E330" s="113"/>
    </row>
    <row r="331" spans="4:5" ht="15.75" customHeight="1" x14ac:dyDescent="0.2">
      <c r="D331" s="113"/>
      <c r="E331" s="113"/>
    </row>
    <row r="332" spans="4:5" ht="15.75" customHeight="1" x14ac:dyDescent="0.2">
      <c r="D332" s="113"/>
      <c r="E332" s="113"/>
    </row>
    <row r="333" spans="4:5" ht="15.75" customHeight="1" x14ac:dyDescent="0.2">
      <c r="D333" s="113"/>
      <c r="E333" s="113"/>
    </row>
    <row r="334" spans="4:5" ht="15.75" customHeight="1" x14ac:dyDescent="0.2">
      <c r="D334" s="113"/>
      <c r="E334" s="113"/>
    </row>
    <row r="335" spans="4:5" ht="15.75" customHeight="1" x14ac:dyDescent="0.2">
      <c r="D335" s="113"/>
      <c r="E335" s="113"/>
    </row>
    <row r="336" spans="4:5" ht="15.75" customHeight="1" x14ac:dyDescent="0.2">
      <c r="D336" s="113"/>
      <c r="E336" s="113"/>
    </row>
    <row r="337" spans="4:5" ht="15.75" customHeight="1" x14ac:dyDescent="0.2">
      <c r="D337" s="113"/>
      <c r="E337" s="113"/>
    </row>
    <row r="338" spans="4:5" ht="15.75" customHeight="1" x14ac:dyDescent="0.2">
      <c r="D338" s="113"/>
      <c r="E338" s="113"/>
    </row>
    <row r="339" spans="4:5" ht="15.75" customHeight="1" x14ac:dyDescent="0.2">
      <c r="D339" s="113"/>
      <c r="E339" s="113"/>
    </row>
    <row r="340" spans="4:5" ht="15.75" customHeight="1" x14ac:dyDescent="0.2">
      <c r="D340" s="113"/>
      <c r="E340" s="113"/>
    </row>
    <row r="341" spans="4:5" ht="15.75" customHeight="1" x14ac:dyDescent="0.2">
      <c r="D341" s="113"/>
      <c r="E341" s="113"/>
    </row>
    <row r="342" spans="4:5" ht="15.75" customHeight="1" x14ac:dyDescent="0.2">
      <c r="D342" s="113"/>
      <c r="E342" s="113"/>
    </row>
    <row r="343" spans="4:5" ht="15.75" customHeight="1" x14ac:dyDescent="0.2">
      <c r="D343" s="113"/>
      <c r="E343" s="113"/>
    </row>
    <row r="344" spans="4:5" ht="15.75" customHeight="1" x14ac:dyDescent="0.2">
      <c r="D344" s="113"/>
      <c r="E344" s="113"/>
    </row>
    <row r="345" spans="4:5" ht="15.75" customHeight="1" x14ac:dyDescent="0.2">
      <c r="D345" s="113"/>
      <c r="E345" s="113"/>
    </row>
    <row r="346" spans="4:5" ht="15.75" customHeight="1" x14ac:dyDescent="0.2">
      <c r="D346" s="113"/>
      <c r="E346" s="113"/>
    </row>
    <row r="347" spans="4:5" ht="15.75" customHeight="1" x14ac:dyDescent="0.2">
      <c r="D347" s="113"/>
      <c r="E347" s="113"/>
    </row>
    <row r="348" spans="4:5" ht="15.75" customHeight="1" x14ac:dyDescent="0.2">
      <c r="D348" s="113"/>
      <c r="E348" s="113"/>
    </row>
    <row r="349" spans="4:5" ht="15.75" customHeight="1" x14ac:dyDescent="0.2">
      <c r="D349" s="113"/>
      <c r="E349" s="113"/>
    </row>
    <row r="350" spans="4:5" ht="15.75" customHeight="1" x14ac:dyDescent="0.2">
      <c r="D350" s="113"/>
      <c r="E350" s="113"/>
    </row>
    <row r="351" spans="4:5" ht="15.75" customHeight="1" x14ac:dyDescent="0.2">
      <c r="D351" s="113"/>
      <c r="E351" s="113"/>
    </row>
    <row r="352" spans="4:5" ht="15.75" customHeight="1" x14ac:dyDescent="0.2">
      <c r="D352" s="113"/>
      <c r="E352" s="113"/>
    </row>
    <row r="353" spans="4:5" ht="15.75" customHeight="1" x14ac:dyDescent="0.2">
      <c r="D353" s="113"/>
      <c r="E353" s="113"/>
    </row>
    <row r="354" spans="4:5" ht="15.75" customHeight="1" x14ac:dyDescent="0.2">
      <c r="D354" s="113"/>
      <c r="E354" s="113"/>
    </row>
    <row r="355" spans="4:5" ht="15.75" customHeight="1" x14ac:dyDescent="0.2">
      <c r="D355" s="113"/>
      <c r="E355" s="113"/>
    </row>
    <row r="356" spans="4:5" ht="15.75" customHeight="1" x14ac:dyDescent="0.2">
      <c r="D356" s="113"/>
      <c r="E356" s="113"/>
    </row>
    <row r="357" spans="4:5" ht="15.75" customHeight="1" x14ac:dyDescent="0.2">
      <c r="D357" s="113"/>
      <c r="E357" s="113"/>
    </row>
    <row r="358" spans="4:5" ht="15.75" customHeight="1" x14ac:dyDescent="0.2">
      <c r="D358" s="113"/>
      <c r="E358" s="113"/>
    </row>
    <row r="359" spans="4:5" ht="15.75" customHeight="1" x14ac:dyDescent="0.2">
      <c r="D359" s="113"/>
      <c r="E359" s="113"/>
    </row>
    <row r="360" spans="4:5" ht="15.75" customHeight="1" x14ac:dyDescent="0.2">
      <c r="D360" s="113"/>
      <c r="E360" s="113"/>
    </row>
    <row r="361" spans="4:5" ht="15.75" customHeight="1" x14ac:dyDescent="0.2">
      <c r="D361" s="113"/>
      <c r="E361" s="113"/>
    </row>
    <row r="362" spans="4:5" ht="15.75" customHeight="1" x14ac:dyDescent="0.2">
      <c r="D362" s="113"/>
      <c r="E362" s="113"/>
    </row>
    <row r="363" spans="4:5" ht="15.75" customHeight="1" x14ac:dyDescent="0.2">
      <c r="D363" s="113"/>
      <c r="E363" s="113"/>
    </row>
    <row r="364" spans="4:5" ht="15.75" customHeight="1" x14ac:dyDescent="0.2">
      <c r="D364" s="113"/>
      <c r="E364" s="113"/>
    </row>
    <row r="365" spans="4:5" ht="15.75" customHeight="1" x14ac:dyDescent="0.2">
      <c r="D365" s="113"/>
      <c r="E365" s="113"/>
    </row>
    <row r="366" spans="4:5" ht="15.75" customHeight="1" x14ac:dyDescent="0.2">
      <c r="D366" s="113"/>
      <c r="E366" s="113"/>
    </row>
    <row r="367" spans="4:5" ht="15.75" customHeight="1" x14ac:dyDescent="0.2">
      <c r="D367" s="113"/>
      <c r="E367" s="113"/>
    </row>
    <row r="368" spans="4:5" ht="15.75" customHeight="1" x14ac:dyDescent="0.2">
      <c r="D368" s="113"/>
      <c r="E368" s="113"/>
    </row>
    <row r="369" spans="4:5" ht="15.75" customHeight="1" x14ac:dyDescent="0.2">
      <c r="D369" s="113"/>
      <c r="E369" s="113"/>
    </row>
    <row r="370" spans="4:5" ht="15.75" customHeight="1" x14ac:dyDescent="0.2">
      <c r="D370" s="113"/>
      <c r="E370" s="113"/>
    </row>
    <row r="371" spans="4:5" ht="15.75" customHeight="1" x14ac:dyDescent="0.2">
      <c r="D371" s="113"/>
      <c r="E371" s="113"/>
    </row>
    <row r="372" spans="4:5" ht="15.75" customHeight="1" x14ac:dyDescent="0.2">
      <c r="D372" s="113"/>
      <c r="E372" s="113"/>
    </row>
    <row r="373" spans="4:5" ht="15.75" customHeight="1" x14ac:dyDescent="0.2">
      <c r="D373" s="113"/>
      <c r="E373" s="113"/>
    </row>
    <row r="374" spans="4:5" ht="15.75" customHeight="1" x14ac:dyDescent="0.2">
      <c r="D374" s="113"/>
      <c r="E374" s="113"/>
    </row>
    <row r="375" spans="4:5" ht="15.75" customHeight="1" x14ac:dyDescent="0.2">
      <c r="D375" s="113"/>
      <c r="E375" s="113"/>
    </row>
    <row r="376" spans="4:5" ht="15.75" customHeight="1" x14ac:dyDescent="0.2">
      <c r="D376" s="113"/>
      <c r="E376" s="113"/>
    </row>
    <row r="377" spans="4:5" ht="15.75" customHeight="1" x14ac:dyDescent="0.2">
      <c r="D377" s="113"/>
      <c r="E377" s="113"/>
    </row>
    <row r="378" spans="4:5" ht="15.75" customHeight="1" x14ac:dyDescent="0.2">
      <c r="D378" s="113"/>
      <c r="E378" s="113"/>
    </row>
    <row r="379" spans="4:5" ht="15.75" customHeight="1" x14ac:dyDescent="0.2">
      <c r="D379" s="113"/>
      <c r="E379" s="113"/>
    </row>
    <row r="380" spans="4:5" ht="15.75" customHeight="1" x14ac:dyDescent="0.2">
      <c r="D380" s="113"/>
      <c r="E380" s="113"/>
    </row>
    <row r="381" spans="4:5" ht="15.75" customHeight="1" x14ac:dyDescent="0.2">
      <c r="D381" s="113"/>
      <c r="E381" s="113"/>
    </row>
    <row r="382" spans="4:5" ht="15.75" customHeight="1" x14ac:dyDescent="0.2">
      <c r="D382" s="113"/>
      <c r="E382" s="113"/>
    </row>
    <row r="383" spans="4:5" ht="15.75" customHeight="1" x14ac:dyDescent="0.2">
      <c r="D383" s="113"/>
      <c r="E383" s="113"/>
    </row>
    <row r="384" spans="4:5" ht="15.75" customHeight="1" x14ac:dyDescent="0.2">
      <c r="D384" s="113"/>
      <c r="E384" s="113"/>
    </row>
    <row r="385" spans="4:5" ht="15.75" customHeight="1" x14ac:dyDescent="0.2">
      <c r="D385" s="113"/>
      <c r="E385" s="113"/>
    </row>
    <row r="386" spans="4:5" ht="15.75" customHeight="1" x14ac:dyDescent="0.2">
      <c r="D386" s="113"/>
      <c r="E386" s="113"/>
    </row>
    <row r="387" spans="4:5" ht="15.75" customHeight="1" x14ac:dyDescent="0.2">
      <c r="D387" s="113"/>
      <c r="E387" s="113"/>
    </row>
    <row r="388" spans="4:5" ht="15.75" customHeight="1" x14ac:dyDescent="0.2">
      <c r="D388" s="113"/>
      <c r="E388" s="113"/>
    </row>
    <row r="389" spans="4:5" ht="15.75" customHeight="1" x14ac:dyDescent="0.2">
      <c r="D389" s="113"/>
      <c r="E389" s="113"/>
    </row>
    <row r="390" spans="4:5" ht="15.75" customHeight="1" x14ac:dyDescent="0.2">
      <c r="D390" s="113"/>
      <c r="E390" s="113"/>
    </row>
    <row r="391" spans="4:5" ht="15.75" customHeight="1" x14ac:dyDescent="0.2">
      <c r="D391" s="113"/>
      <c r="E391" s="113"/>
    </row>
    <row r="392" spans="4:5" ht="15.75" customHeight="1" x14ac:dyDescent="0.2">
      <c r="D392" s="113"/>
      <c r="E392" s="113"/>
    </row>
    <row r="393" spans="4:5" ht="15.75" customHeight="1" x14ac:dyDescent="0.2">
      <c r="D393" s="113"/>
      <c r="E393" s="113"/>
    </row>
    <row r="394" spans="4:5" ht="15.75" customHeight="1" x14ac:dyDescent="0.2">
      <c r="D394" s="113"/>
      <c r="E394" s="113"/>
    </row>
    <row r="395" spans="4:5" ht="15.75" customHeight="1" x14ac:dyDescent="0.2">
      <c r="D395" s="113"/>
      <c r="E395" s="113"/>
    </row>
    <row r="396" spans="4:5" ht="15.75" customHeight="1" x14ac:dyDescent="0.2">
      <c r="D396" s="113"/>
      <c r="E396" s="113"/>
    </row>
    <row r="397" spans="4:5" ht="15.75" customHeight="1" x14ac:dyDescent="0.2">
      <c r="D397" s="113"/>
      <c r="E397" s="113"/>
    </row>
    <row r="398" spans="4:5" ht="15.75" customHeight="1" x14ac:dyDescent="0.2">
      <c r="D398" s="113"/>
      <c r="E398" s="113"/>
    </row>
    <row r="399" spans="4:5" ht="15.75" customHeight="1" x14ac:dyDescent="0.2">
      <c r="D399" s="113"/>
      <c r="E399" s="113"/>
    </row>
    <row r="400" spans="4:5" ht="15.75" customHeight="1" x14ac:dyDescent="0.2">
      <c r="D400" s="113"/>
      <c r="E400" s="113"/>
    </row>
    <row r="401" spans="4:5" ht="15.75" customHeight="1" x14ac:dyDescent="0.2">
      <c r="D401" s="113"/>
      <c r="E401" s="113"/>
    </row>
    <row r="402" spans="4:5" ht="15.75" customHeight="1" x14ac:dyDescent="0.2">
      <c r="D402" s="113"/>
      <c r="E402" s="113"/>
    </row>
    <row r="403" spans="4:5" ht="15.75" customHeight="1" x14ac:dyDescent="0.2">
      <c r="D403" s="113"/>
      <c r="E403" s="113"/>
    </row>
    <row r="404" spans="4:5" ht="15.75" customHeight="1" x14ac:dyDescent="0.2">
      <c r="D404" s="113"/>
      <c r="E404" s="113"/>
    </row>
    <row r="405" spans="4:5" ht="15.75" customHeight="1" x14ac:dyDescent="0.2">
      <c r="D405" s="113"/>
      <c r="E405" s="113"/>
    </row>
    <row r="406" spans="4:5" ht="15.75" customHeight="1" x14ac:dyDescent="0.2">
      <c r="D406" s="113"/>
      <c r="E406" s="113"/>
    </row>
    <row r="407" spans="4:5" ht="15.75" customHeight="1" x14ac:dyDescent="0.2">
      <c r="D407" s="113"/>
      <c r="E407" s="113"/>
    </row>
    <row r="408" spans="4:5" ht="15.75" customHeight="1" x14ac:dyDescent="0.2">
      <c r="D408" s="113"/>
      <c r="E408" s="113"/>
    </row>
    <row r="409" spans="4:5" ht="15.75" customHeight="1" x14ac:dyDescent="0.2">
      <c r="D409" s="113"/>
      <c r="E409" s="113"/>
    </row>
    <row r="410" spans="4:5" ht="15.75" customHeight="1" x14ac:dyDescent="0.2">
      <c r="D410" s="113"/>
      <c r="E410" s="113"/>
    </row>
    <row r="411" spans="4:5" ht="15.75" customHeight="1" x14ac:dyDescent="0.2">
      <c r="D411" s="113"/>
      <c r="E411" s="113"/>
    </row>
    <row r="412" spans="4:5" ht="15.75" customHeight="1" x14ac:dyDescent="0.2">
      <c r="D412" s="113"/>
      <c r="E412" s="113"/>
    </row>
    <row r="413" spans="4:5" ht="15.75" customHeight="1" x14ac:dyDescent="0.2">
      <c r="D413" s="113"/>
      <c r="E413" s="113"/>
    </row>
    <row r="414" spans="4:5" ht="15.75" customHeight="1" x14ac:dyDescent="0.2">
      <c r="D414" s="113"/>
      <c r="E414" s="113"/>
    </row>
    <row r="415" spans="4:5" ht="15.75" customHeight="1" x14ac:dyDescent="0.2">
      <c r="D415" s="113"/>
      <c r="E415" s="113"/>
    </row>
    <row r="416" spans="4:5" ht="15.75" customHeight="1" x14ac:dyDescent="0.2">
      <c r="D416" s="113"/>
      <c r="E416" s="113"/>
    </row>
    <row r="417" spans="4:5" ht="15.75" customHeight="1" x14ac:dyDescent="0.2">
      <c r="D417" s="113"/>
      <c r="E417" s="113"/>
    </row>
    <row r="418" spans="4:5" ht="15.75" customHeight="1" x14ac:dyDescent="0.2">
      <c r="D418" s="113"/>
      <c r="E418" s="113"/>
    </row>
    <row r="419" spans="4:5" ht="15.75" customHeight="1" x14ac:dyDescent="0.2">
      <c r="D419" s="113"/>
      <c r="E419" s="113"/>
    </row>
    <row r="420" spans="4:5" ht="15.75" customHeight="1" x14ac:dyDescent="0.2">
      <c r="D420" s="113"/>
      <c r="E420" s="113"/>
    </row>
    <row r="421" spans="4:5" ht="15.75" customHeight="1" x14ac:dyDescent="0.2">
      <c r="D421" s="113"/>
      <c r="E421" s="113"/>
    </row>
    <row r="422" spans="4:5" ht="15.75" customHeight="1" x14ac:dyDescent="0.2">
      <c r="D422" s="113"/>
      <c r="E422" s="113"/>
    </row>
    <row r="423" spans="4:5" ht="15.75" customHeight="1" x14ac:dyDescent="0.2">
      <c r="D423" s="113"/>
      <c r="E423" s="113"/>
    </row>
    <row r="424" spans="4:5" ht="15.75" customHeight="1" x14ac:dyDescent="0.2">
      <c r="D424" s="113"/>
      <c r="E424" s="113"/>
    </row>
    <row r="425" spans="4:5" ht="15.75" customHeight="1" x14ac:dyDescent="0.2">
      <c r="D425" s="113"/>
      <c r="E425" s="113"/>
    </row>
    <row r="426" spans="4:5" ht="15.75" customHeight="1" x14ac:dyDescent="0.2">
      <c r="D426" s="113"/>
      <c r="E426" s="113"/>
    </row>
    <row r="427" spans="4:5" ht="15.75" customHeight="1" x14ac:dyDescent="0.2">
      <c r="D427" s="113"/>
      <c r="E427" s="113"/>
    </row>
    <row r="428" spans="4:5" ht="15.75" customHeight="1" x14ac:dyDescent="0.2">
      <c r="D428" s="113"/>
      <c r="E428" s="113"/>
    </row>
    <row r="429" spans="4:5" ht="15.75" customHeight="1" x14ac:dyDescent="0.2">
      <c r="D429" s="113"/>
      <c r="E429" s="113"/>
    </row>
    <row r="430" spans="4:5" ht="15.75" customHeight="1" x14ac:dyDescent="0.2">
      <c r="D430" s="113"/>
      <c r="E430" s="113"/>
    </row>
    <row r="431" spans="4:5" ht="15.75" customHeight="1" x14ac:dyDescent="0.2">
      <c r="D431" s="113"/>
      <c r="E431" s="113"/>
    </row>
    <row r="432" spans="4:5" ht="15.75" customHeight="1" x14ac:dyDescent="0.2">
      <c r="D432" s="113"/>
      <c r="E432" s="113"/>
    </row>
    <row r="433" spans="4:5" ht="15.75" customHeight="1" x14ac:dyDescent="0.2">
      <c r="D433" s="113"/>
      <c r="E433" s="113"/>
    </row>
    <row r="434" spans="4:5" ht="15.75" customHeight="1" x14ac:dyDescent="0.2">
      <c r="D434" s="113"/>
      <c r="E434" s="113"/>
    </row>
    <row r="435" spans="4:5" ht="15.75" customHeight="1" x14ac:dyDescent="0.2">
      <c r="D435" s="113"/>
      <c r="E435" s="113"/>
    </row>
    <row r="436" spans="4:5" ht="15.75" customHeight="1" x14ac:dyDescent="0.2">
      <c r="D436" s="113"/>
      <c r="E436" s="113"/>
    </row>
    <row r="437" spans="4:5" ht="15.75" customHeight="1" x14ac:dyDescent="0.2">
      <c r="D437" s="113"/>
      <c r="E437" s="113"/>
    </row>
    <row r="438" spans="4:5" ht="15.75" customHeight="1" x14ac:dyDescent="0.2">
      <c r="D438" s="113"/>
      <c r="E438" s="113"/>
    </row>
    <row r="439" spans="4:5" ht="15.75" customHeight="1" x14ac:dyDescent="0.2">
      <c r="D439" s="113"/>
      <c r="E439" s="113"/>
    </row>
    <row r="440" spans="4:5" ht="15.75" customHeight="1" x14ac:dyDescent="0.2">
      <c r="D440" s="113"/>
      <c r="E440" s="113"/>
    </row>
    <row r="441" spans="4:5" ht="15.75" customHeight="1" x14ac:dyDescent="0.2">
      <c r="D441" s="113"/>
      <c r="E441" s="113"/>
    </row>
    <row r="442" spans="4:5" ht="15.75" customHeight="1" x14ac:dyDescent="0.2">
      <c r="D442" s="113"/>
      <c r="E442" s="113"/>
    </row>
    <row r="443" spans="4:5" ht="15.75" customHeight="1" x14ac:dyDescent="0.2">
      <c r="D443" s="113"/>
      <c r="E443" s="113"/>
    </row>
    <row r="444" spans="4:5" ht="15.75" customHeight="1" x14ac:dyDescent="0.2">
      <c r="D444" s="113"/>
      <c r="E444" s="113"/>
    </row>
    <row r="445" spans="4:5" ht="15.75" customHeight="1" x14ac:dyDescent="0.2">
      <c r="D445" s="113"/>
      <c r="E445" s="113"/>
    </row>
    <row r="446" spans="4:5" ht="15.75" customHeight="1" x14ac:dyDescent="0.2">
      <c r="D446" s="113"/>
      <c r="E446" s="113"/>
    </row>
    <row r="447" spans="4:5" ht="15.75" customHeight="1" x14ac:dyDescent="0.2">
      <c r="D447" s="113"/>
      <c r="E447" s="113"/>
    </row>
    <row r="448" spans="4:5" ht="15.75" customHeight="1" x14ac:dyDescent="0.2">
      <c r="D448" s="113"/>
      <c r="E448" s="113"/>
    </row>
    <row r="449" spans="4:5" ht="15.75" customHeight="1" x14ac:dyDescent="0.2">
      <c r="D449" s="113"/>
      <c r="E449" s="113"/>
    </row>
    <row r="450" spans="4:5" ht="15.75" customHeight="1" x14ac:dyDescent="0.2">
      <c r="D450" s="113"/>
      <c r="E450" s="113"/>
    </row>
    <row r="451" spans="4:5" ht="15.75" customHeight="1" x14ac:dyDescent="0.2">
      <c r="D451" s="113"/>
      <c r="E451" s="113"/>
    </row>
    <row r="452" spans="4:5" ht="15.75" customHeight="1" x14ac:dyDescent="0.2">
      <c r="D452" s="113"/>
      <c r="E452" s="113"/>
    </row>
    <row r="453" spans="4:5" ht="15.75" customHeight="1" x14ac:dyDescent="0.2">
      <c r="D453" s="113"/>
      <c r="E453" s="113"/>
    </row>
    <row r="454" spans="4:5" ht="15.75" customHeight="1" x14ac:dyDescent="0.2">
      <c r="D454" s="113"/>
      <c r="E454" s="113"/>
    </row>
    <row r="455" spans="4:5" ht="15.75" customHeight="1" x14ac:dyDescent="0.2">
      <c r="D455" s="113"/>
      <c r="E455" s="113"/>
    </row>
    <row r="456" spans="4:5" ht="15.75" customHeight="1" x14ac:dyDescent="0.2">
      <c r="D456" s="113"/>
      <c r="E456" s="113"/>
    </row>
    <row r="457" spans="4:5" ht="15.75" customHeight="1" x14ac:dyDescent="0.2">
      <c r="D457" s="113"/>
      <c r="E457" s="113"/>
    </row>
    <row r="458" spans="4:5" ht="15.75" customHeight="1" x14ac:dyDescent="0.2">
      <c r="D458" s="113"/>
      <c r="E458" s="113"/>
    </row>
    <row r="459" spans="4:5" ht="15.75" customHeight="1" x14ac:dyDescent="0.2">
      <c r="D459" s="113"/>
      <c r="E459" s="113"/>
    </row>
    <row r="460" spans="4:5" ht="15.75" customHeight="1" x14ac:dyDescent="0.2">
      <c r="D460" s="113"/>
      <c r="E460" s="113"/>
    </row>
    <row r="461" spans="4:5" ht="15.75" customHeight="1" x14ac:dyDescent="0.2">
      <c r="D461" s="113"/>
      <c r="E461" s="113"/>
    </row>
    <row r="462" spans="4:5" ht="15.75" customHeight="1" x14ac:dyDescent="0.2">
      <c r="D462" s="113"/>
      <c r="E462" s="113"/>
    </row>
    <row r="463" spans="4:5" ht="15.75" customHeight="1" x14ac:dyDescent="0.2">
      <c r="D463" s="113"/>
      <c r="E463" s="113"/>
    </row>
    <row r="464" spans="4:5" ht="15.75" customHeight="1" x14ac:dyDescent="0.2">
      <c r="D464" s="113"/>
      <c r="E464" s="113"/>
    </row>
    <row r="465" spans="4:5" ht="15.75" customHeight="1" x14ac:dyDescent="0.2">
      <c r="D465" s="113"/>
      <c r="E465" s="113"/>
    </row>
    <row r="466" spans="4:5" ht="15.75" customHeight="1" x14ac:dyDescent="0.2">
      <c r="D466" s="113"/>
      <c r="E466" s="113"/>
    </row>
    <row r="467" spans="4:5" ht="15.75" customHeight="1" x14ac:dyDescent="0.2">
      <c r="D467" s="113"/>
      <c r="E467" s="113"/>
    </row>
    <row r="468" spans="4:5" ht="15.75" customHeight="1" x14ac:dyDescent="0.2">
      <c r="D468" s="113"/>
      <c r="E468" s="113"/>
    </row>
    <row r="469" spans="4:5" ht="15.75" customHeight="1" x14ac:dyDescent="0.2">
      <c r="D469" s="113"/>
      <c r="E469" s="113"/>
    </row>
    <row r="470" spans="4:5" ht="15.75" customHeight="1" x14ac:dyDescent="0.2">
      <c r="D470" s="113"/>
      <c r="E470" s="113"/>
    </row>
    <row r="471" spans="4:5" ht="15.75" customHeight="1" x14ac:dyDescent="0.2">
      <c r="D471" s="113"/>
      <c r="E471" s="113"/>
    </row>
    <row r="472" spans="4:5" ht="15.75" customHeight="1" x14ac:dyDescent="0.2">
      <c r="D472" s="113"/>
      <c r="E472" s="113"/>
    </row>
    <row r="473" spans="4:5" ht="15.75" customHeight="1" x14ac:dyDescent="0.2">
      <c r="D473" s="113"/>
      <c r="E473" s="113"/>
    </row>
    <row r="474" spans="4:5" ht="15.75" customHeight="1" x14ac:dyDescent="0.2">
      <c r="D474" s="113"/>
      <c r="E474" s="113"/>
    </row>
    <row r="475" spans="4:5" ht="15.75" customHeight="1" x14ac:dyDescent="0.2">
      <c r="D475" s="113"/>
      <c r="E475" s="113"/>
    </row>
    <row r="476" spans="4:5" ht="15.75" customHeight="1" x14ac:dyDescent="0.2">
      <c r="D476" s="113"/>
      <c r="E476" s="113"/>
    </row>
    <row r="477" spans="4:5" ht="15.75" customHeight="1" x14ac:dyDescent="0.2">
      <c r="D477" s="113"/>
      <c r="E477" s="113"/>
    </row>
    <row r="478" spans="4:5" ht="15.75" customHeight="1" x14ac:dyDescent="0.2">
      <c r="D478" s="113"/>
      <c r="E478" s="113"/>
    </row>
    <row r="479" spans="4:5" ht="15.75" customHeight="1" x14ac:dyDescent="0.2">
      <c r="D479" s="113"/>
      <c r="E479" s="113"/>
    </row>
    <row r="480" spans="4:5" ht="15.75" customHeight="1" x14ac:dyDescent="0.2">
      <c r="D480" s="113"/>
      <c r="E480" s="113"/>
    </row>
    <row r="481" spans="4:5" ht="15.75" customHeight="1" x14ac:dyDescent="0.2">
      <c r="D481" s="113"/>
      <c r="E481" s="113"/>
    </row>
    <row r="482" spans="4:5" ht="15.75" customHeight="1" x14ac:dyDescent="0.2">
      <c r="D482" s="113"/>
      <c r="E482" s="113"/>
    </row>
    <row r="483" spans="4:5" ht="15.75" customHeight="1" x14ac:dyDescent="0.2">
      <c r="D483" s="113"/>
      <c r="E483" s="113"/>
    </row>
    <row r="484" spans="4:5" ht="15.75" customHeight="1" x14ac:dyDescent="0.2">
      <c r="D484" s="113"/>
      <c r="E484" s="113"/>
    </row>
    <row r="485" spans="4:5" ht="15.75" customHeight="1" x14ac:dyDescent="0.2">
      <c r="D485" s="113"/>
      <c r="E485" s="113"/>
    </row>
    <row r="486" spans="4:5" ht="15.75" customHeight="1" x14ac:dyDescent="0.2">
      <c r="D486" s="113"/>
      <c r="E486" s="113"/>
    </row>
    <row r="487" spans="4:5" ht="15.75" customHeight="1" x14ac:dyDescent="0.2">
      <c r="D487" s="113"/>
      <c r="E487" s="113"/>
    </row>
    <row r="488" spans="4:5" ht="15.75" customHeight="1" x14ac:dyDescent="0.2">
      <c r="D488" s="113"/>
      <c r="E488" s="113"/>
    </row>
    <row r="489" spans="4:5" ht="15.75" customHeight="1" x14ac:dyDescent="0.2">
      <c r="D489" s="113"/>
      <c r="E489" s="113"/>
    </row>
    <row r="490" spans="4:5" ht="15.75" customHeight="1" x14ac:dyDescent="0.2">
      <c r="D490" s="113"/>
      <c r="E490" s="113"/>
    </row>
    <row r="491" spans="4:5" ht="15.75" customHeight="1" x14ac:dyDescent="0.2">
      <c r="D491" s="113"/>
      <c r="E491" s="113"/>
    </row>
    <row r="492" spans="4:5" ht="15.75" customHeight="1" x14ac:dyDescent="0.2">
      <c r="D492" s="113"/>
      <c r="E492" s="113"/>
    </row>
    <row r="493" spans="4:5" ht="15.75" customHeight="1" x14ac:dyDescent="0.2">
      <c r="D493" s="113"/>
      <c r="E493" s="113"/>
    </row>
    <row r="494" spans="4:5" ht="15.75" customHeight="1" x14ac:dyDescent="0.2">
      <c r="D494" s="113"/>
      <c r="E494" s="113"/>
    </row>
    <row r="495" spans="4:5" ht="15.75" customHeight="1" x14ac:dyDescent="0.2">
      <c r="D495" s="113"/>
      <c r="E495" s="113"/>
    </row>
    <row r="496" spans="4:5" ht="15.75" customHeight="1" x14ac:dyDescent="0.2">
      <c r="D496" s="113"/>
      <c r="E496" s="113"/>
    </row>
    <row r="497" spans="4:5" ht="15.75" customHeight="1" x14ac:dyDescent="0.2">
      <c r="D497" s="113"/>
      <c r="E497" s="113"/>
    </row>
    <row r="498" spans="4:5" ht="15.75" customHeight="1" x14ac:dyDescent="0.2">
      <c r="D498" s="113"/>
      <c r="E498" s="113"/>
    </row>
    <row r="499" spans="4:5" ht="15.75" customHeight="1" x14ac:dyDescent="0.2">
      <c r="D499" s="113"/>
      <c r="E499" s="113"/>
    </row>
    <row r="500" spans="4:5" ht="15.75" customHeight="1" x14ac:dyDescent="0.2">
      <c r="D500" s="113"/>
      <c r="E500" s="113"/>
    </row>
    <row r="501" spans="4:5" ht="15.75" customHeight="1" x14ac:dyDescent="0.2">
      <c r="D501" s="113"/>
      <c r="E501" s="113"/>
    </row>
    <row r="502" spans="4:5" ht="15.75" customHeight="1" x14ac:dyDescent="0.2">
      <c r="D502" s="113"/>
      <c r="E502" s="113"/>
    </row>
    <row r="503" spans="4:5" ht="15.75" customHeight="1" x14ac:dyDescent="0.2">
      <c r="D503" s="113"/>
      <c r="E503" s="113"/>
    </row>
    <row r="504" spans="4:5" ht="15.75" customHeight="1" x14ac:dyDescent="0.2">
      <c r="D504" s="113"/>
      <c r="E504" s="113"/>
    </row>
    <row r="505" spans="4:5" ht="15.75" customHeight="1" x14ac:dyDescent="0.2">
      <c r="D505" s="113"/>
      <c r="E505" s="113"/>
    </row>
    <row r="506" spans="4:5" ht="15.75" customHeight="1" x14ac:dyDescent="0.2">
      <c r="D506" s="113"/>
      <c r="E506" s="113"/>
    </row>
    <row r="507" spans="4:5" ht="15.75" customHeight="1" x14ac:dyDescent="0.2">
      <c r="D507" s="113"/>
      <c r="E507" s="113"/>
    </row>
    <row r="508" spans="4:5" ht="15.75" customHeight="1" x14ac:dyDescent="0.2">
      <c r="D508" s="113"/>
      <c r="E508" s="113"/>
    </row>
    <row r="509" spans="4:5" ht="15.75" customHeight="1" x14ac:dyDescent="0.2">
      <c r="D509" s="113"/>
      <c r="E509" s="113"/>
    </row>
    <row r="510" spans="4:5" ht="15.75" customHeight="1" x14ac:dyDescent="0.2">
      <c r="D510" s="113"/>
      <c r="E510" s="113"/>
    </row>
    <row r="511" spans="4:5" ht="15.75" customHeight="1" x14ac:dyDescent="0.2">
      <c r="D511" s="113"/>
      <c r="E511" s="113"/>
    </row>
    <row r="512" spans="4:5" ht="15.75" customHeight="1" x14ac:dyDescent="0.2">
      <c r="D512" s="113"/>
      <c r="E512" s="113"/>
    </row>
    <row r="513" spans="4:5" ht="15.75" customHeight="1" x14ac:dyDescent="0.2">
      <c r="D513" s="113"/>
      <c r="E513" s="113"/>
    </row>
    <row r="514" spans="4:5" ht="15.75" customHeight="1" x14ac:dyDescent="0.2">
      <c r="D514" s="113"/>
      <c r="E514" s="113"/>
    </row>
    <row r="515" spans="4:5" ht="15.75" customHeight="1" x14ac:dyDescent="0.2">
      <c r="D515" s="113"/>
      <c r="E515" s="113"/>
    </row>
    <row r="516" spans="4:5" ht="15.75" customHeight="1" x14ac:dyDescent="0.2">
      <c r="D516" s="113"/>
      <c r="E516" s="113"/>
    </row>
    <row r="517" spans="4:5" ht="15.75" customHeight="1" x14ac:dyDescent="0.2">
      <c r="D517" s="113"/>
      <c r="E517" s="113"/>
    </row>
    <row r="518" spans="4:5" ht="15.75" customHeight="1" x14ac:dyDescent="0.2">
      <c r="D518" s="113"/>
      <c r="E518" s="113"/>
    </row>
    <row r="519" spans="4:5" ht="15.75" customHeight="1" x14ac:dyDescent="0.2">
      <c r="D519" s="113"/>
      <c r="E519" s="113"/>
    </row>
    <row r="520" spans="4:5" ht="15.75" customHeight="1" x14ac:dyDescent="0.2">
      <c r="D520" s="113"/>
      <c r="E520" s="113"/>
    </row>
    <row r="521" spans="4:5" ht="15.75" customHeight="1" x14ac:dyDescent="0.2">
      <c r="D521" s="113"/>
      <c r="E521" s="113"/>
    </row>
    <row r="522" spans="4:5" ht="15.75" customHeight="1" x14ac:dyDescent="0.2">
      <c r="D522" s="113"/>
      <c r="E522" s="113"/>
    </row>
    <row r="523" spans="4:5" ht="15.75" customHeight="1" x14ac:dyDescent="0.2">
      <c r="D523" s="113"/>
      <c r="E523" s="113"/>
    </row>
    <row r="524" spans="4:5" ht="15.75" customHeight="1" x14ac:dyDescent="0.2">
      <c r="D524" s="113"/>
      <c r="E524" s="113"/>
    </row>
    <row r="525" spans="4:5" ht="15.75" customHeight="1" x14ac:dyDescent="0.2">
      <c r="D525" s="113"/>
      <c r="E525" s="113"/>
    </row>
    <row r="526" spans="4:5" ht="15.75" customHeight="1" x14ac:dyDescent="0.2">
      <c r="D526" s="113"/>
      <c r="E526" s="113"/>
    </row>
    <row r="527" spans="4:5" ht="15.75" customHeight="1" x14ac:dyDescent="0.2">
      <c r="D527" s="113"/>
      <c r="E527" s="113"/>
    </row>
    <row r="528" spans="4:5" ht="15.75" customHeight="1" x14ac:dyDescent="0.2">
      <c r="D528" s="113"/>
      <c r="E528" s="113"/>
    </row>
    <row r="529" spans="4:5" ht="15.75" customHeight="1" x14ac:dyDescent="0.2">
      <c r="D529" s="113"/>
      <c r="E529" s="113"/>
    </row>
    <row r="530" spans="4:5" ht="15.75" customHeight="1" x14ac:dyDescent="0.2">
      <c r="D530" s="113"/>
      <c r="E530" s="113"/>
    </row>
    <row r="531" spans="4:5" ht="15.75" customHeight="1" x14ac:dyDescent="0.2">
      <c r="D531" s="113"/>
      <c r="E531" s="113"/>
    </row>
    <row r="532" spans="4:5" ht="15.75" customHeight="1" x14ac:dyDescent="0.2">
      <c r="D532" s="113"/>
      <c r="E532" s="113"/>
    </row>
    <row r="533" spans="4:5" ht="15.75" customHeight="1" x14ac:dyDescent="0.2">
      <c r="D533" s="113"/>
      <c r="E533" s="113"/>
    </row>
    <row r="534" spans="4:5" ht="15.75" customHeight="1" x14ac:dyDescent="0.2">
      <c r="D534" s="113"/>
      <c r="E534" s="113"/>
    </row>
    <row r="535" spans="4:5" ht="15.75" customHeight="1" x14ac:dyDescent="0.2">
      <c r="D535" s="113"/>
      <c r="E535" s="113"/>
    </row>
    <row r="536" spans="4:5" ht="15.75" customHeight="1" x14ac:dyDescent="0.2">
      <c r="D536" s="113"/>
      <c r="E536" s="113"/>
    </row>
    <row r="537" spans="4:5" ht="15.75" customHeight="1" x14ac:dyDescent="0.2">
      <c r="D537" s="113"/>
      <c r="E537" s="113"/>
    </row>
    <row r="538" spans="4:5" ht="15.75" customHeight="1" x14ac:dyDescent="0.2">
      <c r="D538" s="113"/>
      <c r="E538" s="113"/>
    </row>
    <row r="539" spans="4:5" ht="15.75" customHeight="1" x14ac:dyDescent="0.2">
      <c r="D539" s="113"/>
      <c r="E539" s="113"/>
    </row>
    <row r="540" spans="4:5" ht="15.75" customHeight="1" x14ac:dyDescent="0.2">
      <c r="D540" s="113"/>
      <c r="E540" s="113"/>
    </row>
    <row r="541" spans="4:5" ht="15.75" customHeight="1" x14ac:dyDescent="0.2">
      <c r="D541" s="113"/>
      <c r="E541" s="113"/>
    </row>
    <row r="542" spans="4:5" ht="15.75" customHeight="1" x14ac:dyDescent="0.2">
      <c r="D542" s="113"/>
      <c r="E542" s="113"/>
    </row>
    <row r="543" spans="4:5" ht="15.75" customHeight="1" x14ac:dyDescent="0.2">
      <c r="D543" s="113"/>
      <c r="E543" s="113"/>
    </row>
    <row r="544" spans="4:5" ht="15.75" customHeight="1" x14ac:dyDescent="0.2">
      <c r="D544" s="113"/>
      <c r="E544" s="113"/>
    </row>
    <row r="545" spans="4:5" ht="15.75" customHeight="1" x14ac:dyDescent="0.2">
      <c r="D545" s="113"/>
      <c r="E545" s="113"/>
    </row>
    <row r="546" spans="4:5" ht="15.75" customHeight="1" x14ac:dyDescent="0.2">
      <c r="D546" s="113"/>
      <c r="E546" s="113"/>
    </row>
    <row r="547" spans="4:5" ht="15.75" customHeight="1" x14ac:dyDescent="0.2">
      <c r="D547" s="113"/>
      <c r="E547" s="113"/>
    </row>
    <row r="548" spans="4:5" ht="15.75" customHeight="1" x14ac:dyDescent="0.2">
      <c r="D548" s="113"/>
      <c r="E548" s="113"/>
    </row>
    <row r="549" spans="4:5" ht="15.75" customHeight="1" x14ac:dyDescent="0.2">
      <c r="D549" s="113"/>
      <c r="E549" s="113"/>
    </row>
    <row r="550" spans="4:5" ht="15.75" customHeight="1" x14ac:dyDescent="0.2">
      <c r="D550" s="113"/>
      <c r="E550" s="113"/>
    </row>
    <row r="551" spans="4:5" ht="15.75" customHeight="1" x14ac:dyDescent="0.2">
      <c r="D551" s="113"/>
      <c r="E551" s="113"/>
    </row>
    <row r="552" spans="4:5" ht="15.75" customHeight="1" x14ac:dyDescent="0.2">
      <c r="D552" s="113"/>
      <c r="E552" s="113"/>
    </row>
    <row r="553" spans="4:5" ht="15.75" customHeight="1" x14ac:dyDescent="0.2">
      <c r="D553" s="113"/>
      <c r="E553" s="113"/>
    </row>
    <row r="554" spans="4:5" ht="15.75" customHeight="1" x14ac:dyDescent="0.2">
      <c r="D554" s="113"/>
      <c r="E554" s="113"/>
    </row>
    <row r="555" spans="4:5" ht="15.75" customHeight="1" x14ac:dyDescent="0.2">
      <c r="D555" s="113"/>
      <c r="E555" s="113"/>
    </row>
    <row r="556" spans="4:5" ht="15.75" customHeight="1" x14ac:dyDescent="0.2">
      <c r="D556" s="113"/>
      <c r="E556" s="113"/>
    </row>
    <row r="557" spans="4:5" ht="15.75" customHeight="1" x14ac:dyDescent="0.2">
      <c r="D557" s="113"/>
      <c r="E557" s="113"/>
    </row>
    <row r="558" spans="4:5" ht="15.75" customHeight="1" x14ac:dyDescent="0.2">
      <c r="D558" s="113"/>
      <c r="E558" s="113"/>
    </row>
    <row r="559" spans="4:5" ht="15.75" customHeight="1" x14ac:dyDescent="0.2">
      <c r="D559" s="113"/>
      <c r="E559" s="113"/>
    </row>
    <row r="560" spans="4:5" ht="15.75" customHeight="1" x14ac:dyDescent="0.2">
      <c r="D560" s="113"/>
      <c r="E560" s="113"/>
    </row>
    <row r="561" spans="4:5" ht="15.75" customHeight="1" x14ac:dyDescent="0.2">
      <c r="D561" s="113"/>
      <c r="E561" s="113"/>
    </row>
    <row r="562" spans="4:5" ht="15.75" customHeight="1" x14ac:dyDescent="0.2">
      <c r="D562" s="113"/>
      <c r="E562" s="113"/>
    </row>
    <row r="563" spans="4:5" ht="15.75" customHeight="1" x14ac:dyDescent="0.2">
      <c r="D563" s="113"/>
      <c r="E563" s="113"/>
    </row>
    <row r="564" spans="4:5" ht="15.75" customHeight="1" x14ac:dyDescent="0.2">
      <c r="D564" s="113"/>
      <c r="E564" s="113"/>
    </row>
    <row r="565" spans="4:5" ht="15.75" customHeight="1" x14ac:dyDescent="0.2">
      <c r="D565" s="113"/>
      <c r="E565" s="113"/>
    </row>
    <row r="566" spans="4:5" ht="15.75" customHeight="1" x14ac:dyDescent="0.2">
      <c r="D566" s="113"/>
      <c r="E566" s="113"/>
    </row>
    <row r="567" spans="4:5" ht="15.75" customHeight="1" x14ac:dyDescent="0.2">
      <c r="D567" s="113"/>
      <c r="E567" s="113"/>
    </row>
    <row r="568" spans="4:5" ht="15.75" customHeight="1" x14ac:dyDescent="0.2">
      <c r="D568" s="113"/>
      <c r="E568" s="113"/>
    </row>
    <row r="569" spans="4:5" ht="15.75" customHeight="1" x14ac:dyDescent="0.2">
      <c r="D569" s="113"/>
      <c r="E569" s="113"/>
    </row>
    <row r="570" spans="4:5" ht="15.75" customHeight="1" x14ac:dyDescent="0.2">
      <c r="D570" s="113"/>
      <c r="E570" s="113"/>
    </row>
    <row r="571" spans="4:5" ht="15.75" customHeight="1" x14ac:dyDescent="0.2">
      <c r="D571" s="113"/>
      <c r="E571" s="113"/>
    </row>
    <row r="572" spans="4:5" ht="15.75" customHeight="1" x14ac:dyDescent="0.2">
      <c r="D572" s="113"/>
      <c r="E572" s="113"/>
    </row>
    <row r="573" spans="4:5" ht="15.75" customHeight="1" x14ac:dyDescent="0.2">
      <c r="D573" s="113"/>
      <c r="E573" s="113"/>
    </row>
    <row r="574" spans="4:5" ht="15.75" customHeight="1" x14ac:dyDescent="0.2">
      <c r="D574" s="113"/>
      <c r="E574" s="113"/>
    </row>
    <row r="575" spans="4:5" ht="15.75" customHeight="1" x14ac:dyDescent="0.2">
      <c r="D575" s="113"/>
      <c r="E575" s="113"/>
    </row>
    <row r="576" spans="4:5" ht="15.75" customHeight="1" x14ac:dyDescent="0.2">
      <c r="D576" s="113"/>
      <c r="E576" s="113"/>
    </row>
    <row r="577" spans="4:5" ht="15.75" customHeight="1" x14ac:dyDescent="0.2">
      <c r="D577" s="113"/>
      <c r="E577" s="113"/>
    </row>
    <row r="578" spans="4:5" ht="15.75" customHeight="1" x14ac:dyDescent="0.2">
      <c r="D578" s="113"/>
      <c r="E578" s="113"/>
    </row>
    <row r="579" spans="4:5" ht="15.75" customHeight="1" x14ac:dyDescent="0.2">
      <c r="D579" s="113"/>
      <c r="E579" s="113"/>
    </row>
    <row r="580" spans="4:5" ht="15.75" customHeight="1" x14ac:dyDescent="0.2">
      <c r="D580" s="113"/>
      <c r="E580" s="113"/>
    </row>
    <row r="581" spans="4:5" ht="15.75" customHeight="1" x14ac:dyDescent="0.2">
      <c r="D581" s="113"/>
      <c r="E581" s="113"/>
    </row>
    <row r="582" spans="4:5" ht="15.75" customHeight="1" x14ac:dyDescent="0.2">
      <c r="D582" s="113"/>
      <c r="E582" s="113"/>
    </row>
    <row r="583" spans="4:5" ht="15.75" customHeight="1" x14ac:dyDescent="0.2">
      <c r="D583" s="113"/>
      <c r="E583" s="113"/>
    </row>
    <row r="584" spans="4:5" ht="15.75" customHeight="1" x14ac:dyDescent="0.2">
      <c r="D584" s="113"/>
      <c r="E584" s="113"/>
    </row>
    <row r="585" spans="4:5" ht="15.75" customHeight="1" x14ac:dyDescent="0.2">
      <c r="D585" s="113"/>
      <c r="E585" s="113"/>
    </row>
    <row r="586" spans="4:5" ht="15.75" customHeight="1" x14ac:dyDescent="0.2">
      <c r="D586" s="113"/>
      <c r="E586" s="113"/>
    </row>
    <row r="587" spans="4:5" ht="15.75" customHeight="1" x14ac:dyDescent="0.2">
      <c r="D587" s="113"/>
      <c r="E587" s="113"/>
    </row>
    <row r="588" spans="4:5" ht="15.75" customHeight="1" x14ac:dyDescent="0.2">
      <c r="D588" s="113"/>
      <c r="E588" s="113"/>
    </row>
    <row r="589" spans="4:5" ht="15.75" customHeight="1" x14ac:dyDescent="0.2">
      <c r="D589" s="113"/>
      <c r="E589" s="113"/>
    </row>
    <row r="590" spans="4:5" ht="15.75" customHeight="1" x14ac:dyDescent="0.2">
      <c r="D590" s="113"/>
      <c r="E590" s="113"/>
    </row>
    <row r="591" spans="4:5" ht="15.75" customHeight="1" x14ac:dyDescent="0.2">
      <c r="D591" s="113"/>
      <c r="E591" s="113"/>
    </row>
    <row r="592" spans="4:5" ht="15.75" customHeight="1" x14ac:dyDescent="0.2">
      <c r="D592" s="113"/>
      <c r="E592" s="113"/>
    </row>
    <row r="593" spans="4:5" ht="15.75" customHeight="1" x14ac:dyDescent="0.2">
      <c r="D593" s="113"/>
      <c r="E593" s="113"/>
    </row>
    <row r="594" spans="4:5" ht="15.75" customHeight="1" x14ac:dyDescent="0.2">
      <c r="D594" s="113"/>
      <c r="E594" s="113"/>
    </row>
    <row r="595" spans="4:5" ht="15.75" customHeight="1" x14ac:dyDescent="0.2">
      <c r="D595" s="113"/>
      <c r="E595" s="113"/>
    </row>
    <row r="596" spans="4:5" ht="15.75" customHeight="1" x14ac:dyDescent="0.2">
      <c r="D596" s="113"/>
      <c r="E596" s="113"/>
    </row>
    <row r="597" spans="4:5" ht="15.75" customHeight="1" x14ac:dyDescent="0.2">
      <c r="D597" s="113"/>
      <c r="E597" s="113"/>
    </row>
    <row r="598" spans="4:5" ht="15.75" customHeight="1" x14ac:dyDescent="0.2">
      <c r="D598" s="113"/>
      <c r="E598" s="113"/>
    </row>
    <row r="599" spans="4:5" ht="15.75" customHeight="1" x14ac:dyDescent="0.2">
      <c r="D599" s="113"/>
      <c r="E599" s="113"/>
    </row>
    <row r="600" spans="4:5" ht="15.75" customHeight="1" x14ac:dyDescent="0.2">
      <c r="D600" s="113"/>
      <c r="E600" s="113"/>
    </row>
    <row r="601" spans="4:5" ht="15.75" customHeight="1" x14ac:dyDescent="0.2">
      <c r="D601" s="113"/>
      <c r="E601" s="113"/>
    </row>
    <row r="602" spans="4:5" ht="15.75" customHeight="1" x14ac:dyDescent="0.2">
      <c r="D602" s="113"/>
      <c r="E602" s="113"/>
    </row>
    <row r="603" spans="4:5" ht="15.75" customHeight="1" x14ac:dyDescent="0.2">
      <c r="D603" s="113"/>
      <c r="E603" s="113"/>
    </row>
    <row r="604" spans="4:5" ht="15.75" customHeight="1" x14ac:dyDescent="0.2">
      <c r="D604" s="113"/>
      <c r="E604" s="113"/>
    </row>
    <row r="605" spans="4:5" ht="15.75" customHeight="1" x14ac:dyDescent="0.2">
      <c r="D605" s="113"/>
      <c r="E605" s="113"/>
    </row>
    <row r="606" spans="4:5" ht="15.75" customHeight="1" x14ac:dyDescent="0.2">
      <c r="D606" s="113"/>
      <c r="E606" s="113"/>
    </row>
    <row r="607" spans="4:5" ht="15.75" customHeight="1" x14ac:dyDescent="0.2">
      <c r="D607" s="113"/>
      <c r="E607" s="113"/>
    </row>
    <row r="608" spans="4:5" ht="15.75" customHeight="1" x14ac:dyDescent="0.2">
      <c r="D608" s="113"/>
      <c r="E608" s="113"/>
    </row>
    <row r="609" spans="4:5" ht="15.75" customHeight="1" x14ac:dyDescent="0.2">
      <c r="D609" s="113"/>
      <c r="E609" s="113"/>
    </row>
    <row r="610" spans="4:5" ht="15.75" customHeight="1" x14ac:dyDescent="0.2">
      <c r="D610" s="113"/>
      <c r="E610" s="113"/>
    </row>
    <row r="611" spans="4:5" ht="15.75" customHeight="1" x14ac:dyDescent="0.2">
      <c r="D611" s="113"/>
      <c r="E611" s="113"/>
    </row>
    <row r="612" spans="4:5" ht="15.75" customHeight="1" x14ac:dyDescent="0.2">
      <c r="D612" s="113"/>
      <c r="E612" s="113"/>
    </row>
    <row r="613" spans="4:5" ht="15.75" customHeight="1" x14ac:dyDescent="0.2">
      <c r="D613" s="113"/>
      <c r="E613" s="113"/>
    </row>
    <row r="614" spans="4:5" ht="15.75" customHeight="1" x14ac:dyDescent="0.2">
      <c r="D614" s="113"/>
      <c r="E614" s="113"/>
    </row>
    <row r="615" spans="4:5" ht="15.75" customHeight="1" x14ac:dyDescent="0.2">
      <c r="D615" s="113"/>
      <c r="E615" s="113"/>
    </row>
    <row r="616" spans="4:5" ht="15.75" customHeight="1" x14ac:dyDescent="0.2">
      <c r="D616" s="113"/>
      <c r="E616" s="113"/>
    </row>
    <row r="617" spans="4:5" ht="15.75" customHeight="1" x14ac:dyDescent="0.2">
      <c r="D617" s="113"/>
      <c r="E617" s="113"/>
    </row>
    <row r="618" spans="4:5" ht="15.75" customHeight="1" x14ac:dyDescent="0.2">
      <c r="D618" s="113"/>
      <c r="E618" s="113"/>
    </row>
    <row r="619" spans="4:5" ht="15.75" customHeight="1" x14ac:dyDescent="0.2">
      <c r="D619" s="113"/>
      <c r="E619" s="113"/>
    </row>
    <row r="620" spans="4:5" ht="15.75" customHeight="1" x14ac:dyDescent="0.2">
      <c r="D620" s="113"/>
      <c r="E620" s="113"/>
    </row>
    <row r="621" spans="4:5" ht="15.75" customHeight="1" x14ac:dyDescent="0.2">
      <c r="D621" s="113"/>
      <c r="E621" s="113"/>
    </row>
    <row r="622" spans="4:5" ht="15.75" customHeight="1" x14ac:dyDescent="0.2">
      <c r="D622" s="113"/>
      <c r="E622" s="113"/>
    </row>
    <row r="623" spans="4:5" ht="15.75" customHeight="1" x14ac:dyDescent="0.2">
      <c r="D623" s="113"/>
      <c r="E623" s="113"/>
    </row>
    <row r="624" spans="4:5" ht="15.75" customHeight="1" x14ac:dyDescent="0.2">
      <c r="D624" s="113"/>
      <c r="E624" s="113"/>
    </row>
    <row r="625" spans="4:5" ht="15.75" customHeight="1" x14ac:dyDescent="0.2">
      <c r="D625" s="113"/>
      <c r="E625" s="113"/>
    </row>
    <row r="626" spans="4:5" ht="15.75" customHeight="1" x14ac:dyDescent="0.2">
      <c r="D626" s="113"/>
      <c r="E626" s="113"/>
    </row>
    <row r="627" spans="4:5" ht="15.75" customHeight="1" x14ac:dyDescent="0.2">
      <c r="D627" s="113"/>
      <c r="E627" s="113"/>
    </row>
    <row r="628" spans="4:5" ht="15.75" customHeight="1" x14ac:dyDescent="0.2">
      <c r="D628" s="113"/>
      <c r="E628" s="113"/>
    </row>
    <row r="629" spans="4:5" ht="15.75" customHeight="1" x14ac:dyDescent="0.2">
      <c r="D629" s="113"/>
      <c r="E629" s="113"/>
    </row>
    <row r="630" spans="4:5" ht="15.75" customHeight="1" x14ac:dyDescent="0.2">
      <c r="D630" s="113"/>
      <c r="E630" s="113"/>
    </row>
    <row r="631" spans="4:5" ht="15.75" customHeight="1" x14ac:dyDescent="0.2">
      <c r="D631" s="113"/>
      <c r="E631" s="113"/>
    </row>
    <row r="632" spans="4:5" ht="15.75" customHeight="1" x14ac:dyDescent="0.2">
      <c r="D632" s="113"/>
      <c r="E632" s="113"/>
    </row>
    <row r="633" spans="4:5" ht="15.75" customHeight="1" x14ac:dyDescent="0.2">
      <c r="D633" s="113"/>
      <c r="E633" s="113"/>
    </row>
    <row r="634" spans="4:5" ht="15.75" customHeight="1" x14ac:dyDescent="0.2">
      <c r="D634" s="113"/>
      <c r="E634" s="113"/>
    </row>
    <row r="635" spans="4:5" ht="15.75" customHeight="1" x14ac:dyDescent="0.2">
      <c r="D635" s="113"/>
      <c r="E635" s="113"/>
    </row>
    <row r="636" spans="4:5" ht="15.75" customHeight="1" x14ac:dyDescent="0.2">
      <c r="D636" s="113"/>
      <c r="E636" s="113"/>
    </row>
    <row r="637" spans="4:5" ht="15.75" customHeight="1" x14ac:dyDescent="0.2">
      <c r="D637" s="113"/>
      <c r="E637" s="113"/>
    </row>
    <row r="638" spans="4:5" ht="15.75" customHeight="1" x14ac:dyDescent="0.2">
      <c r="D638" s="113"/>
      <c r="E638" s="113"/>
    </row>
    <row r="639" spans="4:5" ht="15.75" customHeight="1" x14ac:dyDescent="0.2">
      <c r="D639" s="113"/>
      <c r="E639" s="113"/>
    </row>
    <row r="640" spans="4:5" ht="15.75" customHeight="1" x14ac:dyDescent="0.2">
      <c r="D640" s="113"/>
      <c r="E640" s="113"/>
    </row>
    <row r="641" spans="4:5" ht="15.75" customHeight="1" x14ac:dyDescent="0.2">
      <c r="D641" s="113"/>
      <c r="E641" s="113"/>
    </row>
    <row r="642" spans="4:5" ht="15.75" customHeight="1" x14ac:dyDescent="0.2">
      <c r="D642" s="113"/>
      <c r="E642" s="113"/>
    </row>
    <row r="643" spans="4:5" ht="15.75" customHeight="1" x14ac:dyDescent="0.2">
      <c r="D643" s="113"/>
      <c r="E643" s="113"/>
    </row>
    <row r="644" spans="4:5" ht="15.75" customHeight="1" x14ac:dyDescent="0.2">
      <c r="D644" s="113"/>
      <c r="E644" s="113"/>
    </row>
    <row r="645" spans="4:5" ht="15.75" customHeight="1" x14ac:dyDescent="0.2">
      <c r="D645" s="113"/>
      <c r="E645" s="113"/>
    </row>
    <row r="646" spans="4:5" ht="15.75" customHeight="1" x14ac:dyDescent="0.2">
      <c r="D646" s="113"/>
      <c r="E646" s="113"/>
    </row>
    <row r="647" spans="4:5" ht="15.75" customHeight="1" x14ac:dyDescent="0.2">
      <c r="D647" s="113"/>
      <c r="E647" s="113"/>
    </row>
    <row r="648" spans="4:5" ht="15.75" customHeight="1" x14ac:dyDescent="0.2">
      <c r="D648" s="113"/>
      <c r="E648" s="113"/>
    </row>
    <row r="649" spans="4:5" ht="15.75" customHeight="1" x14ac:dyDescent="0.2">
      <c r="D649" s="113"/>
      <c r="E649" s="113"/>
    </row>
    <row r="650" spans="4:5" ht="15.75" customHeight="1" x14ac:dyDescent="0.2">
      <c r="D650" s="113"/>
      <c r="E650" s="113"/>
    </row>
    <row r="651" spans="4:5" ht="15.75" customHeight="1" x14ac:dyDescent="0.2">
      <c r="D651" s="113"/>
      <c r="E651" s="113"/>
    </row>
    <row r="652" spans="4:5" ht="15.75" customHeight="1" x14ac:dyDescent="0.2">
      <c r="D652" s="113"/>
      <c r="E652" s="113"/>
    </row>
    <row r="653" spans="4:5" ht="15.75" customHeight="1" x14ac:dyDescent="0.2">
      <c r="D653" s="113"/>
      <c r="E653" s="113"/>
    </row>
    <row r="654" spans="4:5" ht="15.75" customHeight="1" x14ac:dyDescent="0.2">
      <c r="D654" s="113"/>
      <c r="E654" s="113"/>
    </row>
    <row r="655" spans="4:5" ht="15.75" customHeight="1" x14ac:dyDescent="0.2">
      <c r="D655" s="113"/>
      <c r="E655" s="113"/>
    </row>
    <row r="656" spans="4:5" ht="15.75" customHeight="1" x14ac:dyDescent="0.2">
      <c r="D656" s="113"/>
      <c r="E656" s="113"/>
    </row>
    <row r="657" spans="4:5" ht="15.75" customHeight="1" x14ac:dyDescent="0.2">
      <c r="D657" s="113"/>
      <c r="E657" s="113"/>
    </row>
    <row r="658" spans="4:5" ht="15.75" customHeight="1" x14ac:dyDescent="0.2">
      <c r="D658" s="113"/>
      <c r="E658" s="113"/>
    </row>
    <row r="659" spans="4:5" ht="15.75" customHeight="1" x14ac:dyDescent="0.2">
      <c r="D659" s="113"/>
      <c r="E659" s="113"/>
    </row>
    <row r="660" spans="4:5" ht="15.75" customHeight="1" x14ac:dyDescent="0.2">
      <c r="D660" s="113"/>
      <c r="E660" s="113"/>
    </row>
    <row r="661" spans="4:5" ht="15.75" customHeight="1" x14ac:dyDescent="0.2">
      <c r="D661" s="113"/>
      <c r="E661" s="113"/>
    </row>
    <row r="662" spans="4:5" ht="15.75" customHeight="1" x14ac:dyDescent="0.2">
      <c r="D662" s="113"/>
      <c r="E662" s="113"/>
    </row>
    <row r="663" spans="4:5" ht="15.75" customHeight="1" x14ac:dyDescent="0.2">
      <c r="D663" s="113"/>
      <c r="E663" s="113"/>
    </row>
    <row r="664" spans="4:5" ht="15.75" customHeight="1" x14ac:dyDescent="0.2">
      <c r="D664" s="113"/>
      <c r="E664" s="113"/>
    </row>
    <row r="665" spans="4:5" ht="15.75" customHeight="1" x14ac:dyDescent="0.2">
      <c r="D665" s="113"/>
      <c r="E665" s="113"/>
    </row>
    <row r="666" spans="4:5" ht="15.75" customHeight="1" x14ac:dyDescent="0.2">
      <c r="D666" s="113"/>
      <c r="E666" s="113"/>
    </row>
    <row r="667" spans="4:5" ht="15.75" customHeight="1" x14ac:dyDescent="0.2">
      <c r="D667" s="113"/>
      <c r="E667" s="113"/>
    </row>
    <row r="668" spans="4:5" ht="15.75" customHeight="1" x14ac:dyDescent="0.2">
      <c r="D668" s="113"/>
      <c r="E668" s="113"/>
    </row>
    <row r="669" spans="4:5" ht="15.75" customHeight="1" x14ac:dyDescent="0.2">
      <c r="D669" s="113"/>
      <c r="E669" s="113"/>
    </row>
    <row r="670" spans="4:5" ht="15.75" customHeight="1" x14ac:dyDescent="0.2">
      <c r="D670" s="113"/>
      <c r="E670" s="113"/>
    </row>
    <row r="671" spans="4:5" ht="15.75" customHeight="1" x14ac:dyDescent="0.2">
      <c r="D671" s="113"/>
      <c r="E671" s="113"/>
    </row>
    <row r="672" spans="4:5" ht="15.75" customHeight="1" x14ac:dyDescent="0.2">
      <c r="D672" s="113"/>
      <c r="E672" s="113"/>
    </row>
    <row r="673" spans="4:5" ht="15.75" customHeight="1" x14ac:dyDescent="0.2">
      <c r="D673" s="113"/>
      <c r="E673" s="113"/>
    </row>
    <row r="674" spans="4:5" ht="15.75" customHeight="1" x14ac:dyDescent="0.2">
      <c r="D674" s="113"/>
      <c r="E674" s="113"/>
    </row>
    <row r="675" spans="4:5" ht="15.75" customHeight="1" x14ac:dyDescent="0.2">
      <c r="D675" s="113"/>
      <c r="E675" s="113"/>
    </row>
    <row r="676" spans="4:5" ht="15.75" customHeight="1" x14ac:dyDescent="0.2">
      <c r="D676" s="113"/>
      <c r="E676" s="113"/>
    </row>
    <row r="677" spans="4:5" ht="15.75" customHeight="1" x14ac:dyDescent="0.2">
      <c r="D677" s="113"/>
      <c r="E677" s="113"/>
    </row>
    <row r="678" spans="4:5" ht="15.75" customHeight="1" x14ac:dyDescent="0.2">
      <c r="D678" s="113"/>
      <c r="E678" s="113"/>
    </row>
    <row r="679" spans="4:5" ht="15.75" customHeight="1" x14ac:dyDescent="0.2">
      <c r="D679" s="113"/>
      <c r="E679" s="113"/>
    </row>
    <row r="680" spans="4:5" ht="15.75" customHeight="1" x14ac:dyDescent="0.2">
      <c r="D680" s="113"/>
      <c r="E680" s="113"/>
    </row>
    <row r="681" spans="4:5" ht="15.75" customHeight="1" x14ac:dyDescent="0.2">
      <c r="D681" s="113"/>
      <c r="E681" s="113"/>
    </row>
    <row r="682" spans="4:5" ht="15.75" customHeight="1" x14ac:dyDescent="0.2">
      <c r="D682" s="113"/>
      <c r="E682" s="113"/>
    </row>
    <row r="683" spans="4:5" ht="15.75" customHeight="1" x14ac:dyDescent="0.2">
      <c r="D683" s="113"/>
      <c r="E683" s="113"/>
    </row>
    <row r="684" spans="4:5" ht="15.75" customHeight="1" x14ac:dyDescent="0.2">
      <c r="D684" s="113"/>
      <c r="E684" s="113"/>
    </row>
    <row r="685" spans="4:5" ht="15.75" customHeight="1" x14ac:dyDescent="0.2">
      <c r="D685" s="113"/>
      <c r="E685" s="113"/>
    </row>
    <row r="686" spans="4:5" ht="15.75" customHeight="1" x14ac:dyDescent="0.2">
      <c r="D686" s="113"/>
      <c r="E686" s="113"/>
    </row>
    <row r="687" spans="4:5" ht="15.75" customHeight="1" x14ac:dyDescent="0.2">
      <c r="D687" s="113"/>
      <c r="E687" s="113"/>
    </row>
    <row r="688" spans="4:5" ht="15.75" customHeight="1" x14ac:dyDescent="0.2">
      <c r="D688" s="113"/>
      <c r="E688" s="113"/>
    </row>
    <row r="689" spans="4:5" ht="15.75" customHeight="1" x14ac:dyDescent="0.2">
      <c r="D689" s="113"/>
      <c r="E689" s="113"/>
    </row>
    <row r="690" spans="4:5" ht="15.75" customHeight="1" x14ac:dyDescent="0.2">
      <c r="D690" s="113"/>
      <c r="E690" s="113"/>
    </row>
    <row r="691" spans="4:5" ht="15.75" customHeight="1" x14ac:dyDescent="0.2">
      <c r="D691" s="113"/>
      <c r="E691" s="113"/>
    </row>
    <row r="692" spans="4:5" ht="15.75" customHeight="1" x14ac:dyDescent="0.2">
      <c r="D692" s="113"/>
      <c r="E692" s="113"/>
    </row>
    <row r="693" spans="4:5" ht="15.75" customHeight="1" x14ac:dyDescent="0.2">
      <c r="D693" s="113"/>
      <c r="E693" s="113"/>
    </row>
    <row r="694" spans="4:5" ht="15.75" customHeight="1" x14ac:dyDescent="0.2">
      <c r="D694" s="113"/>
      <c r="E694" s="113"/>
    </row>
    <row r="695" spans="4:5" ht="15.75" customHeight="1" x14ac:dyDescent="0.2">
      <c r="D695" s="113"/>
      <c r="E695" s="113"/>
    </row>
    <row r="696" spans="4:5" ht="15.75" customHeight="1" x14ac:dyDescent="0.2">
      <c r="D696" s="113"/>
      <c r="E696" s="113"/>
    </row>
    <row r="697" spans="4:5" ht="15.75" customHeight="1" x14ac:dyDescent="0.2">
      <c r="D697" s="113"/>
      <c r="E697" s="113"/>
    </row>
    <row r="698" spans="4:5" ht="15.75" customHeight="1" x14ac:dyDescent="0.2">
      <c r="D698" s="113"/>
      <c r="E698" s="113"/>
    </row>
    <row r="699" spans="4:5" ht="15.75" customHeight="1" x14ac:dyDescent="0.2">
      <c r="D699" s="113"/>
      <c r="E699" s="113"/>
    </row>
    <row r="700" spans="4:5" ht="15.75" customHeight="1" x14ac:dyDescent="0.2">
      <c r="D700" s="113"/>
      <c r="E700" s="113"/>
    </row>
    <row r="701" spans="4:5" ht="15.75" customHeight="1" x14ac:dyDescent="0.2">
      <c r="D701" s="113"/>
      <c r="E701" s="113"/>
    </row>
    <row r="702" spans="4:5" ht="15.75" customHeight="1" x14ac:dyDescent="0.2">
      <c r="D702" s="113"/>
      <c r="E702" s="113"/>
    </row>
    <row r="703" spans="4:5" ht="15.75" customHeight="1" x14ac:dyDescent="0.2">
      <c r="D703" s="113"/>
      <c r="E703" s="113"/>
    </row>
    <row r="704" spans="4:5" ht="15.75" customHeight="1" x14ac:dyDescent="0.2">
      <c r="D704" s="113"/>
      <c r="E704" s="113"/>
    </row>
    <row r="705" spans="4:5" ht="15.75" customHeight="1" x14ac:dyDescent="0.2">
      <c r="D705" s="113"/>
      <c r="E705" s="113"/>
    </row>
    <row r="706" spans="4:5" ht="15.75" customHeight="1" x14ac:dyDescent="0.2">
      <c r="D706" s="113"/>
      <c r="E706" s="113"/>
    </row>
    <row r="707" spans="4:5" ht="15.75" customHeight="1" x14ac:dyDescent="0.2">
      <c r="D707" s="113"/>
      <c r="E707" s="113"/>
    </row>
    <row r="708" spans="4:5" ht="15.75" customHeight="1" x14ac:dyDescent="0.2">
      <c r="D708" s="113"/>
      <c r="E708" s="113"/>
    </row>
    <row r="709" spans="4:5" ht="15.75" customHeight="1" x14ac:dyDescent="0.2">
      <c r="D709" s="113"/>
      <c r="E709" s="113"/>
    </row>
    <row r="710" spans="4:5" ht="15.75" customHeight="1" x14ac:dyDescent="0.2">
      <c r="D710" s="113"/>
      <c r="E710" s="113"/>
    </row>
    <row r="711" spans="4:5" ht="15.75" customHeight="1" x14ac:dyDescent="0.2">
      <c r="D711" s="113"/>
      <c r="E711" s="113"/>
    </row>
    <row r="712" spans="4:5" ht="15.75" customHeight="1" x14ac:dyDescent="0.2">
      <c r="D712" s="113"/>
      <c r="E712" s="113"/>
    </row>
    <row r="713" spans="4:5" ht="15.75" customHeight="1" x14ac:dyDescent="0.2">
      <c r="D713" s="113"/>
      <c r="E713" s="113"/>
    </row>
    <row r="714" spans="4:5" ht="15.75" customHeight="1" x14ac:dyDescent="0.2">
      <c r="D714" s="113"/>
      <c r="E714" s="113"/>
    </row>
    <row r="715" spans="4:5" ht="15.75" customHeight="1" x14ac:dyDescent="0.2">
      <c r="D715" s="113"/>
      <c r="E715" s="113"/>
    </row>
    <row r="716" spans="4:5" ht="15.75" customHeight="1" x14ac:dyDescent="0.2">
      <c r="D716" s="113"/>
      <c r="E716" s="113"/>
    </row>
    <row r="717" spans="4:5" ht="15.75" customHeight="1" x14ac:dyDescent="0.2">
      <c r="D717" s="113"/>
      <c r="E717" s="113"/>
    </row>
    <row r="718" spans="4:5" ht="15.75" customHeight="1" x14ac:dyDescent="0.2">
      <c r="D718" s="113"/>
      <c r="E718" s="113"/>
    </row>
    <row r="719" spans="4:5" ht="15.75" customHeight="1" x14ac:dyDescent="0.2">
      <c r="D719" s="113"/>
      <c r="E719" s="113"/>
    </row>
    <row r="720" spans="4:5" ht="15.75" customHeight="1" x14ac:dyDescent="0.2">
      <c r="D720" s="113"/>
      <c r="E720" s="113"/>
    </row>
    <row r="721" spans="4:5" ht="15.75" customHeight="1" x14ac:dyDescent="0.2">
      <c r="D721" s="113"/>
      <c r="E721" s="113"/>
    </row>
    <row r="722" spans="4:5" ht="15.75" customHeight="1" x14ac:dyDescent="0.2">
      <c r="D722" s="113"/>
      <c r="E722" s="113"/>
    </row>
    <row r="723" spans="4:5" ht="15.75" customHeight="1" x14ac:dyDescent="0.2">
      <c r="D723" s="113"/>
      <c r="E723" s="113"/>
    </row>
    <row r="724" spans="4:5" ht="15.75" customHeight="1" x14ac:dyDescent="0.2">
      <c r="D724" s="113"/>
      <c r="E724" s="113"/>
    </row>
    <row r="725" spans="4:5" ht="15.75" customHeight="1" x14ac:dyDescent="0.2">
      <c r="D725" s="113"/>
      <c r="E725" s="113"/>
    </row>
    <row r="726" spans="4:5" ht="15.75" customHeight="1" x14ac:dyDescent="0.2">
      <c r="D726" s="113"/>
      <c r="E726" s="113"/>
    </row>
    <row r="727" spans="4:5" ht="15.75" customHeight="1" x14ac:dyDescent="0.2">
      <c r="D727" s="113"/>
      <c r="E727" s="113"/>
    </row>
    <row r="728" spans="4:5" ht="15.75" customHeight="1" x14ac:dyDescent="0.2">
      <c r="D728" s="113"/>
      <c r="E728" s="113"/>
    </row>
    <row r="729" spans="4:5" ht="15.75" customHeight="1" x14ac:dyDescent="0.2">
      <c r="D729" s="113"/>
      <c r="E729" s="113"/>
    </row>
    <row r="730" spans="4:5" ht="15.75" customHeight="1" x14ac:dyDescent="0.2">
      <c r="D730" s="113"/>
      <c r="E730" s="113"/>
    </row>
    <row r="731" spans="4:5" ht="15.75" customHeight="1" x14ac:dyDescent="0.2">
      <c r="D731" s="113"/>
      <c r="E731" s="113"/>
    </row>
    <row r="732" spans="4:5" ht="15.75" customHeight="1" x14ac:dyDescent="0.2">
      <c r="D732" s="113"/>
      <c r="E732" s="113"/>
    </row>
    <row r="733" spans="4:5" ht="15.75" customHeight="1" x14ac:dyDescent="0.2">
      <c r="D733" s="113"/>
      <c r="E733" s="113"/>
    </row>
    <row r="734" spans="4:5" ht="15.75" customHeight="1" x14ac:dyDescent="0.2">
      <c r="D734" s="113"/>
      <c r="E734" s="113"/>
    </row>
    <row r="735" spans="4:5" ht="15.75" customHeight="1" x14ac:dyDescent="0.2">
      <c r="D735" s="113"/>
      <c r="E735" s="113"/>
    </row>
    <row r="736" spans="4:5" ht="15.75" customHeight="1" x14ac:dyDescent="0.2">
      <c r="D736" s="113"/>
      <c r="E736" s="113"/>
    </row>
    <row r="737" spans="4:5" ht="15.75" customHeight="1" x14ac:dyDescent="0.2">
      <c r="D737" s="113"/>
      <c r="E737" s="113"/>
    </row>
    <row r="738" spans="4:5" ht="15.75" customHeight="1" x14ac:dyDescent="0.2">
      <c r="D738" s="113"/>
      <c r="E738" s="113"/>
    </row>
    <row r="739" spans="4:5" ht="15.75" customHeight="1" x14ac:dyDescent="0.2">
      <c r="D739" s="113"/>
      <c r="E739" s="113"/>
    </row>
    <row r="740" spans="4:5" ht="15.75" customHeight="1" x14ac:dyDescent="0.2">
      <c r="D740" s="113"/>
      <c r="E740" s="113"/>
    </row>
    <row r="741" spans="4:5" ht="15.75" customHeight="1" x14ac:dyDescent="0.2">
      <c r="D741" s="113"/>
      <c r="E741" s="113"/>
    </row>
    <row r="742" spans="4:5" ht="15.75" customHeight="1" x14ac:dyDescent="0.2">
      <c r="D742" s="113"/>
      <c r="E742" s="113"/>
    </row>
    <row r="743" spans="4:5" ht="15.75" customHeight="1" x14ac:dyDescent="0.2">
      <c r="D743" s="113"/>
      <c r="E743" s="113"/>
    </row>
    <row r="744" spans="4:5" ht="15.75" customHeight="1" x14ac:dyDescent="0.2">
      <c r="D744" s="113"/>
      <c r="E744" s="113"/>
    </row>
    <row r="745" spans="4:5" ht="15.75" customHeight="1" x14ac:dyDescent="0.2">
      <c r="D745" s="113"/>
      <c r="E745" s="113"/>
    </row>
    <row r="746" spans="4:5" ht="15.75" customHeight="1" x14ac:dyDescent="0.2">
      <c r="D746" s="113"/>
      <c r="E746" s="113"/>
    </row>
    <row r="747" spans="4:5" ht="15.75" customHeight="1" x14ac:dyDescent="0.2">
      <c r="D747" s="113"/>
      <c r="E747" s="113"/>
    </row>
    <row r="748" spans="4:5" ht="15.75" customHeight="1" x14ac:dyDescent="0.2">
      <c r="D748" s="113"/>
      <c r="E748" s="113"/>
    </row>
    <row r="749" spans="4:5" ht="15.75" customHeight="1" x14ac:dyDescent="0.2">
      <c r="D749" s="113"/>
      <c r="E749" s="113"/>
    </row>
    <row r="750" spans="4:5" ht="15.75" customHeight="1" x14ac:dyDescent="0.2">
      <c r="D750" s="113"/>
      <c r="E750" s="113"/>
    </row>
    <row r="751" spans="4:5" ht="15.75" customHeight="1" x14ac:dyDescent="0.2">
      <c r="D751" s="113"/>
      <c r="E751" s="113"/>
    </row>
    <row r="752" spans="4:5" ht="15.75" customHeight="1" x14ac:dyDescent="0.2">
      <c r="D752" s="113"/>
      <c r="E752" s="113"/>
    </row>
    <row r="753" spans="4:5" ht="15.75" customHeight="1" x14ac:dyDescent="0.2">
      <c r="D753" s="113"/>
      <c r="E753" s="113"/>
    </row>
    <row r="754" spans="4:5" ht="15.75" customHeight="1" x14ac:dyDescent="0.2">
      <c r="D754" s="113"/>
      <c r="E754" s="113"/>
    </row>
    <row r="755" spans="4:5" ht="15.75" customHeight="1" x14ac:dyDescent="0.2">
      <c r="D755" s="113"/>
      <c r="E755" s="113"/>
    </row>
    <row r="756" spans="4:5" ht="15.75" customHeight="1" x14ac:dyDescent="0.2">
      <c r="D756" s="113"/>
      <c r="E756" s="113"/>
    </row>
    <row r="757" spans="4:5" ht="15.75" customHeight="1" x14ac:dyDescent="0.2">
      <c r="D757" s="113"/>
      <c r="E757" s="113"/>
    </row>
    <row r="758" spans="4:5" ht="15.75" customHeight="1" x14ac:dyDescent="0.2">
      <c r="D758" s="113"/>
      <c r="E758" s="113"/>
    </row>
    <row r="759" spans="4:5" ht="15.75" customHeight="1" x14ac:dyDescent="0.2">
      <c r="D759" s="113"/>
      <c r="E759" s="113"/>
    </row>
    <row r="760" spans="4:5" ht="15.75" customHeight="1" x14ac:dyDescent="0.2">
      <c r="D760" s="113"/>
      <c r="E760" s="113"/>
    </row>
    <row r="761" spans="4:5" ht="15.75" customHeight="1" x14ac:dyDescent="0.2">
      <c r="D761" s="113"/>
      <c r="E761" s="113"/>
    </row>
    <row r="762" spans="4:5" ht="15.75" customHeight="1" x14ac:dyDescent="0.2">
      <c r="D762" s="113"/>
      <c r="E762" s="113"/>
    </row>
    <row r="763" spans="4:5" ht="15.75" customHeight="1" x14ac:dyDescent="0.2">
      <c r="D763" s="113"/>
      <c r="E763" s="113"/>
    </row>
    <row r="764" spans="4:5" ht="15.75" customHeight="1" x14ac:dyDescent="0.2">
      <c r="D764" s="113"/>
      <c r="E764" s="113"/>
    </row>
    <row r="765" spans="4:5" ht="15.75" customHeight="1" x14ac:dyDescent="0.2">
      <c r="D765" s="113"/>
      <c r="E765" s="113"/>
    </row>
    <row r="766" spans="4:5" ht="15.75" customHeight="1" x14ac:dyDescent="0.2">
      <c r="D766" s="113"/>
      <c r="E766" s="113"/>
    </row>
    <row r="767" spans="4:5" ht="15.75" customHeight="1" x14ac:dyDescent="0.2">
      <c r="D767" s="113"/>
      <c r="E767" s="113"/>
    </row>
    <row r="768" spans="4:5" ht="15.75" customHeight="1" x14ac:dyDescent="0.2">
      <c r="D768" s="113"/>
      <c r="E768" s="113"/>
    </row>
    <row r="769" spans="4:5" ht="15.75" customHeight="1" x14ac:dyDescent="0.2">
      <c r="D769" s="113"/>
      <c r="E769" s="113"/>
    </row>
    <row r="770" spans="4:5" ht="15.75" customHeight="1" x14ac:dyDescent="0.2">
      <c r="D770" s="113"/>
      <c r="E770" s="113"/>
    </row>
    <row r="771" spans="4:5" ht="15.75" customHeight="1" x14ac:dyDescent="0.2">
      <c r="D771" s="113"/>
      <c r="E771" s="113"/>
    </row>
    <row r="772" spans="4:5" ht="15.75" customHeight="1" x14ac:dyDescent="0.2">
      <c r="D772" s="113"/>
      <c r="E772" s="113"/>
    </row>
    <row r="773" spans="4:5" ht="15.75" customHeight="1" x14ac:dyDescent="0.2">
      <c r="D773" s="113"/>
      <c r="E773" s="113"/>
    </row>
    <row r="774" spans="4:5" ht="15.75" customHeight="1" x14ac:dyDescent="0.2">
      <c r="D774" s="113"/>
      <c r="E774" s="113"/>
    </row>
    <row r="775" spans="4:5" ht="15.75" customHeight="1" x14ac:dyDescent="0.2">
      <c r="D775" s="113"/>
      <c r="E775" s="113"/>
    </row>
    <row r="776" spans="4:5" ht="15.75" customHeight="1" x14ac:dyDescent="0.2">
      <c r="D776" s="113"/>
      <c r="E776" s="113"/>
    </row>
    <row r="777" spans="4:5" ht="15.75" customHeight="1" x14ac:dyDescent="0.2">
      <c r="D777" s="113"/>
      <c r="E777" s="113"/>
    </row>
    <row r="778" spans="4:5" ht="15.75" customHeight="1" x14ac:dyDescent="0.2">
      <c r="D778" s="113"/>
      <c r="E778" s="113"/>
    </row>
    <row r="779" spans="4:5" ht="15.75" customHeight="1" x14ac:dyDescent="0.2">
      <c r="D779" s="113"/>
      <c r="E779" s="113"/>
    </row>
    <row r="780" spans="4:5" ht="15.75" customHeight="1" x14ac:dyDescent="0.2">
      <c r="D780" s="113"/>
      <c r="E780" s="113"/>
    </row>
    <row r="781" spans="4:5" ht="15.75" customHeight="1" x14ac:dyDescent="0.2">
      <c r="D781" s="113"/>
      <c r="E781" s="113"/>
    </row>
    <row r="782" spans="4:5" ht="15.75" customHeight="1" x14ac:dyDescent="0.2">
      <c r="D782" s="113"/>
      <c r="E782" s="113"/>
    </row>
    <row r="783" spans="4:5" ht="15.75" customHeight="1" x14ac:dyDescent="0.2">
      <c r="D783" s="113"/>
      <c r="E783" s="113"/>
    </row>
    <row r="784" spans="4:5" ht="15.75" customHeight="1" x14ac:dyDescent="0.2">
      <c r="D784" s="113"/>
      <c r="E784" s="113"/>
    </row>
    <row r="785" spans="4:5" ht="15.75" customHeight="1" x14ac:dyDescent="0.2">
      <c r="D785" s="113"/>
      <c r="E785" s="113"/>
    </row>
    <row r="786" spans="4:5" ht="15.75" customHeight="1" x14ac:dyDescent="0.2">
      <c r="D786" s="113"/>
      <c r="E786" s="113"/>
    </row>
    <row r="787" spans="4:5" ht="15.75" customHeight="1" x14ac:dyDescent="0.2">
      <c r="D787" s="113"/>
      <c r="E787" s="113"/>
    </row>
    <row r="788" spans="4:5" ht="15.75" customHeight="1" x14ac:dyDescent="0.2">
      <c r="D788" s="113"/>
      <c r="E788" s="113"/>
    </row>
    <row r="789" spans="4:5" ht="15.75" customHeight="1" x14ac:dyDescent="0.2">
      <c r="D789" s="113"/>
      <c r="E789" s="113"/>
    </row>
    <row r="790" spans="4:5" ht="15.75" customHeight="1" x14ac:dyDescent="0.2">
      <c r="D790" s="113"/>
      <c r="E790" s="113"/>
    </row>
    <row r="791" spans="4:5" ht="15.75" customHeight="1" x14ac:dyDescent="0.2">
      <c r="D791" s="113"/>
      <c r="E791" s="113"/>
    </row>
    <row r="792" spans="4:5" ht="15.75" customHeight="1" x14ac:dyDescent="0.2">
      <c r="D792" s="113"/>
      <c r="E792" s="113"/>
    </row>
    <row r="793" spans="4:5" ht="15.75" customHeight="1" x14ac:dyDescent="0.2">
      <c r="D793" s="113"/>
      <c r="E793" s="113"/>
    </row>
    <row r="794" spans="4:5" ht="15.75" customHeight="1" x14ac:dyDescent="0.2">
      <c r="D794" s="113"/>
      <c r="E794" s="113"/>
    </row>
    <row r="795" spans="4:5" ht="15.75" customHeight="1" x14ac:dyDescent="0.2">
      <c r="D795" s="113"/>
      <c r="E795" s="113"/>
    </row>
    <row r="796" spans="4:5" ht="15.75" customHeight="1" x14ac:dyDescent="0.2">
      <c r="D796" s="113"/>
      <c r="E796" s="113"/>
    </row>
    <row r="797" spans="4:5" ht="15.75" customHeight="1" x14ac:dyDescent="0.2">
      <c r="D797" s="113"/>
      <c r="E797" s="113"/>
    </row>
    <row r="798" spans="4:5" ht="15.75" customHeight="1" x14ac:dyDescent="0.2">
      <c r="D798" s="113"/>
      <c r="E798" s="113"/>
    </row>
    <row r="799" spans="4:5" ht="15.75" customHeight="1" x14ac:dyDescent="0.2">
      <c r="D799" s="113"/>
      <c r="E799" s="113"/>
    </row>
    <row r="800" spans="4:5" ht="15.75" customHeight="1" x14ac:dyDescent="0.2">
      <c r="D800" s="113"/>
      <c r="E800" s="113"/>
    </row>
    <row r="801" spans="4:5" ht="15.75" customHeight="1" x14ac:dyDescent="0.2">
      <c r="D801" s="113"/>
      <c r="E801" s="113"/>
    </row>
    <row r="802" spans="4:5" ht="15.75" customHeight="1" x14ac:dyDescent="0.2">
      <c r="D802" s="113"/>
      <c r="E802" s="113"/>
    </row>
    <row r="803" spans="4:5" ht="15.75" customHeight="1" x14ac:dyDescent="0.2">
      <c r="D803" s="113"/>
      <c r="E803" s="113"/>
    </row>
    <row r="804" spans="4:5" ht="15.75" customHeight="1" x14ac:dyDescent="0.2">
      <c r="D804" s="113"/>
      <c r="E804" s="113"/>
    </row>
    <row r="805" spans="4:5" ht="15.75" customHeight="1" x14ac:dyDescent="0.2">
      <c r="D805" s="113"/>
      <c r="E805" s="113"/>
    </row>
    <row r="806" spans="4:5" ht="15.75" customHeight="1" x14ac:dyDescent="0.2">
      <c r="D806" s="113"/>
      <c r="E806" s="113"/>
    </row>
    <row r="807" spans="4:5" ht="15.75" customHeight="1" x14ac:dyDescent="0.2">
      <c r="D807" s="113"/>
      <c r="E807" s="113"/>
    </row>
    <row r="808" spans="4:5" ht="15.75" customHeight="1" x14ac:dyDescent="0.2">
      <c r="D808" s="113"/>
      <c r="E808" s="113"/>
    </row>
    <row r="809" spans="4:5" ht="15.75" customHeight="1" x14ac:dyDescent="0.2">
      <c r="D809" s="113"/>
      <c r="E809" s="113"/>
    </row>
    <row r="810" spans="4:5" ht="15.75" customHeight="1" x14ac:dyDescent="0.2">
      <c r="D810" s="113"/>
      <c r="E810" s="113"/>
    </row>
    <row r="811" spans="4:5" ht="15.75" customHeight="1" x14ac:dyDescent="0.2">
      <c r="D811" s="113"/>
      <c r="E811" s="113"/>
    </row>
    <row r="812" spans="4:5" ht="15.75" customHeight="1" x14ac:dyDescent="0.2">
      <c r="D812" s="113"/>
      <c r="E812" s="113"/>
    </row>
    <row r="813" spans="4:5" ht="15.75" customHeight="1" x14ac:dyDescent="0.2">
      <c r="D813" s="113"/>
      <c r="E813" s="113"/>
    </row>
    <row r="814" spans="4:5" ht="15.75" customHeight="1" x14ac:dyDescent="0.2">
      <c r="D814" s="113"/>
      <c r="E814" s="113"/>
    </row>
    <row r="815" spans="4:5" ht="15.75" customHeight="1" x14ac:dyDescent="0.2">
      <c r="D815" s="113"/>
      <c r="E815" s="113"/>
    </row>
    <row r="816" spans="4:5" ht="15.75" customHeight="1" x14ac:dyDescent="0.2">
      <c r="D816" s="113"/>
      <c r="E816" s="113"/>
    </row>
    <row r="817" spans="4:5" ht="15.75" customHeight="1" x14ac:dyDescent="0.2">
      <c r="D817" s="113"/>
      <c r="E817" s="113"/>
    </row>
    <row r="818" spans="4:5" ht="15.75" customHeight="1" x14ac:dyDescent="0.2">
      <c r="D818" s="113"/>
      <c r="E818" s="113"/>
    </row>
    <row r="819" spans="4:5" ht="15.75" customHeight="1" x14ac:dyDescent="0.2">
      <c r="D819" s="113"/>
      <c r="E819" s="113"/>
    </row>
    <row r="820" spans="4:5" ht="15.75" customHeight="1" x14ac:dyDescent="0.2">
      <c r="D820" s="113"/>
      <c r="E820" s="113"/>
    </row>
    <row r="821" spans="4:5" ht="15.75" customHeight="1" x14ac:dyDescent="0.2">
      <c r="D821" s="113"/>
      <c r="E821" s="113"/>
    </row>
    <row r="822" spans="4:5" ht="15.75" customHeight="1" x14ac:dyDescent="0.2">
      <c r="D822" s="113"/>
      <c r="E822" s="113"/>
    </row>
    <row r="823" spans="4:5" ht="15.75" customHeight="1" x14ac:dyDescent="0.2">
      <c r="D823" s="113"/>
      <c r="E823" s="113"/>
    </row>
    <row r="824" spans="4:5" ht="15.75" customHeight="1" x14ac:dyDescent="0.2">
      <c r="D824" s="113"/>
      <c r="E824" s="113"/>
    </row>
    <row r="825" spans="4:5" ht="15.75" customHeight="1" x14ac:dyDescent="0.2">
      <c r="D825" s="113"/>
      <c r="E825" s="113"/>
    </row>
    <row r="826" spans="4:5" ht="15.75" customHeight="1" x14ac:dyDescent="0.2">
      <c r="D826" s="113"/>
      <c r="E826" s="113"/>
    </row>
    <row r="827" spans="4:5" ht="15.75" customHeight="1" x14ac:dyDescent="0.2">
      <c r="D827" s="113"/>
      <c r="E827" s="113"/>
    </row>
    <row r="828" spans="4:5" ht="15.75" customHeight="1" x14ac:dyDescent="0.2">
      <c r="D828" s="113"/>
      <c r="E828" s="113"/>
    </row>
    <row r="829" spans="4:5" ht="15.75" customHeight="1" x14ac:dyDescent="0.2">
      <c r="D829" s="113"/>
      <c r="E829" s="113"/>
    </row>
    <row r="830" spans="4:5" ht="15.75" customHeight="1" x14ac:dyDescent="0.2">
      <c r="D830" s="113"/>
      <c r="E830" s="113"/>
    </row>
    <row r="831" spans="4:5" ht="15.75" customHeight="1" x14ac:dyDescent="0.2">
      <c r="D831" s="113"/>
      <c r="E831" s="113"/>
    </row>
    <row r="832" spans="4:5" ht="15.75" customHeight="1" x14ac:dyDescent="0.2">
      <c r="D832" s="113"/>
      <c r="E832" s="113"/>
    </row>
    <row r="833" spans="4:5" ht="15.75" customHeight="1" x14ac:dyDescent="0.2">
      <c r="D833" s="113"/>
      <c r="E833" s="113"/>
    </row>
    <row r="834" spans="4:5" ht="15.75" customHeight="1" x14ac:dyDescent="0.2">
      <c r="D834" s="113"/>
      <c r="E834" s="113"/>
    </row>
    <row r="835" spans="4:5" ht="15.75" customHeight="1" x14ac:dyDescent="0.2">
      <c r="D835" s="113"/>
      <c r="E835" s="113"/>
    </row>
    <row r="836" spans="4:5" ht="15.75" customHeight="1" x14ac:dyDescent="0.2">
      <c r="D836" s="113"/>
      <c r="E836" s="113"/>
    </row>
    <row r="837" spans="4:5" ht="15.75" customHeight="1" x14ac:dyDescent="0.2">
      <c r="D837" s="113"/>
      <c r="E837" s="113"/>
    </row>
    <row r="838" spans="4:5" ht="15.75" customHeight="1" x14ac:dyDescent="0.2">
      <c r="D838" s="113"/>
      <c r="E838" s="113"/>
    </row>
    <row r="839" spans="4:5" ht="15.75" customHeight="1" x14ac:dyDescent="0.2">
      <c r="D839" s="113"/>
      <c r="E839" s="113"/>
    </row>
    <row r="840" spans="4:5" ht="15.75" customHeight="1" x14ac:dyDescent="0.2">
      <c r="D840" s="113"/>
      <c r="E840" s="113"/>
    </row>
    <row r="841" spans="4:5" ht="15.75" customHeight="1" x14ac:dyDescent="0.2">
      <c r="D841" s="113"/>
      <c r="E841" s="113"/>
    </row>
    <row r="842" spans="4:5" ht="15.75" customHeight="1" x14ac:dyDescent="0.2">
      <c r="D842" s="113"/>
      <c r="E842" s="113"/>
    </row>
    <row r="843" spans="4:5" ht="15.75" customHeight="1" x14ac:dyDescent="0.2">
      <c r="D843" s="113"/>
      <c r="E843" s="113"/>
    </row>
    <row r="844" spans="4:5" ht="15.75" customHeight="1" x14ac:dyDescent="0.2">
      <c r="D844" s="113"/>
      <c r="E844" s="113"/>
    </row>
    <row r="845" spans="4:5" ht="15.75" customHeight="1" x14ac:dyDescent="0.2">
      <c r="D845" s="113"/>
      <c r="E845" s="113"/>
    </row>
    <row r="846" spans="4:5" ht="15.75" customHeight="1" x14ac:dyDescent="0.2">
      <c r="D846" s="113"/>
      <c r="E846" s="113"/>
    </row>
    <row r="847" spans="4:5" ht="15.75" customHeight="1" x14ac:dyDescent="0.2">
      <c r="D847" s="113"/>
      <c r="E847" s="113"/>
    </row>
    <row r="848" spans="4:5" ht="15.75" customHeight="1" x14ac:dyDescent="0.2">
      <c r="D848" s="113"/>
      <c r="E848" s="113"/>
    </row>
    <row r="849" spans="4:5" ht="15.75" customHeight="1" x14ac:dyDescent="0.2">
      <c r="D849" s="113"/>
      <c r="E849" s="113"/>
    </row>
    <row r="850" spans="4:5" ht="15.75" customHeight="1" x14ac:dyDescent="0.2">
      <c r="D850" s="113"/>
      <c r="E850" s="113"/>
    </row>
    <row r="851" spans="4:5" ht="15.75" customHeight="1" x14ac:dyDescent="0.2">
      <c r="D851" s="113"/>
      <c r="E851" s="113"/>
    </row>
    <row r="852" spans="4:5" ht="15.75" customHeight="1" x14ac:dyDescent="0.2">
      <c r="D852" s="113"/>
      <c r="E852" s="113"/>
    </row>
    <row r="853" spans="4:5" ht="15.75" customHeight="1" x14ac:dyDescent="0.2">
      <c r="D853" s="113"/>
      <c r="E853" s="113"/>
    </row>
    <row r="854" spans="4:5" ht="15.75" customHeight="1" x14ac:dyDescent="0.2">
      <c r="D854" s="113"/>
      <c r="E854" s="113"/>
    </row>
    <row r="855" spans="4:5" ht="15.75" customHeight="1" x14ac:dyDescent="0.2">
      <c r="D855" s="113"/>
      <c r="E855" s="113"/>
    </row>
    <row r="856" spans="4:5" ht="15.75" customHeight="1" x14ac:dyDescent="0.2">
      <c r="D856" s="113"/>
      <c r="E856" s="113"/>
    </row>
    <row r="857" spans="4:5" ht="15.75" customHeight="1" x14ac:dyDescent="0.2">
      <c r="D857" s="113"/>
      <c r="E857" s="113"/>
    </row>
    <row r="858" spans="4:5" ht="15.75" customHeight="1" x14ac:dyDescent="0.2">
      <c r="D858" s="113"/>
      <c r="E858" s="113"/>
    </row>
    <row r="859" spans="4:5" ht="15.75" customHeight="1" x14ac:dyDescent="0.2">
      <c r="D859" s="113"/>
      <c r="E859" s="113"/>
    </row>
    <row r="860" spans="4:5" ht="15.75" customHeight="1" x14ac:dyDescent="0.2">
      <c r="D860" s="113"/>
      <c r="E860" s="113"/>
    </row>
    <row r="861" spans="4:5" ht="15.75" customHeight="1" x14ac:dyDescent="0.2">
      <c r="D861" s="113"/>
      <c r="E861" s="113"/>
    </row>
    <row r="862" spans="4:5" ht="15.75" customHeight="1" x14ac:dyDescent="0.2">
      <c r="D862" s="113"/>
      <c r="E862" s="113"/>
    </row>
    <row r="863" spans="4:5" ht="15.75" customHeight="1" x14ac:dyDescent="0.2">
      <c r="D863" s="113"/>
      <c r="E863" s="113"/>
    </row>
    <row r="864" spans="4:5" ht="15.75" customHeight="1" x14ac:dyDescent="0.2">
      <c r="D864" s="113"/>
      <c r="E864" s="113"/>
    </row>
    <row r="865" spans="4:5" ht="15.75" customHeight="1" x14ac:dyDescent="0.2">
      <c r="D865" s="113"/>
      <c r="E865" s="113"/>
    </row>
    <row r="866" spans="4:5" ht="15.75" customHeight="1" x14ac:dyDescent="0.2">
      <c r="D866" s="113"/>
      <c r="E866" s="113"/>
    </row>
    <row r="867" spans="4:5" ht="15.75" customHeight="1" x14ac:dyDescent="0.2">
      <c r="D867" s="113"/>
      <c r="E867" s="113"/>
    </row>
    <row r="868" spans="4:5" ht="15.75" customHeight="1" x14ac:dyDescent="0.2">
      <c r="D868" s="113"/>
      <c r="E868" s="113"/>
    </row>
    <row r="869" spans="4:5" ht="15.75" customHeight="1" x14ac:dyDescent="0.2">
      <c r="D869" s="113"/>
      <c r="E869" s="113"/>
    </row>
    <row r="870" spans="4:5" ht="15.75" customHeight="1" x14ac:dyDescent="0.2">
      <c r="D870" s="113"/>
      <c r="E870" s="113"/>
    </row>
    <row r="871" spans="4:5" ht="15.75" customHeight="1" x14ac:dyDescent="0.2">
      <c r="D871" s="113"/>
      <c r="E871" s="113"/>
    </row>
    <row r="872" spans="4:5" ht="15.75" customHeight="1" x14ac:dyDescent="0.2">
      <c r="D872" s="113"/>
      <c r="E872" s="113"/>
    </row>
    <row r="873" spans="4:5" ht="15.75" customHeight="1" x14ac:dyDescent="0.2">
      <c r="D873" s="113"/>
      <c r="E873" s="113"/>
    </row>
    <row r="874" spans="4:5" ht="15.75" customHeight="1" x14ac:dyDescent="0.2">
      <c r="D874" s="113"/>
      <c r="E874" s="113"/>
    </row>
    <row r="875" spans="4:5" ht="15.75" customHeight="1" x14ac:dyDescent="0.2">
      <c r="D875" s="113"/>
      <c r="E875" s="113"/>
    </row>
    <row r="876" spans="4:5" ht="15.75" customHeight="1" x14ac:dyDescent="0.2">
      <c r="D876" s="113"/>
      <c r="E876" s="113"/>
    </row>
    <row r="877" spans="4:5" ht="15.75" customHeight="1" x14ac:dyDescent="0.2">
      <c r="D877" s="113"/>
      <c r="E877" s="113"/>
    </row>
    <row r="878" spans="4:5" ht="15.75" customHeight="1" x14ac:dyDescent="0.2">
      <c r="D878" s="113"/>
      <c r="E878" s="113"/>
    </row>
    <row r="879" spans="4:5" ht="15.75" customHeight="1" x14ac:dyDescent="0.2">
      <c r="D879" s="113"/>
      <c r="E879" s="113"/>
    </row>
    <row r="880" spans="4:5" ht="15.75" customHeight="1" x14ac:dyDescent="0.2">
      <c r="D880" s="113"/>
      <c r="E880" s="113"/>
    </row>
    <row r="881" spans="4:5" ht="15.75" customHeight="1" x14ac:dyDescent="0.2">
      <c r="D881" s="113"/>
      <c r="E881" s="113"/>
    </row>
    <row r="882" spans="4:5" ht="15.75" customHeight="1" x14ac:dyDescent="0.2">
      <c r="D882" s="113"/>
      <c r="E882" s="113"/>
    </row>
    <row r="883" spans="4:5" ht="15.75" customHeight="1" x14ac:dyDescent="0.2">
      <c r="D883" s="113"/>
      <c r="E883" s="113"/>
    </row>
    <row r="884" spans="4:5" ht="15.75" customHeight="1" x14ac:dyDescent="0.2">
      <c r="D884" s="113"/>
      <c r="E884" s="113"/>
    </row>
    <row r="885" spans="4:5" ht="15.75" customHeight="1" x14ac:dyDescent="0.2">
      <c r="D885" s="113"/>
      <c r="E885" s="113"/>
    </row>
    <row r="886" spans="4:5" ht="15.75" customHeight="1" x14ac:dyDescent="0.2">
      <c r="D886" s="113"/>
      <c r="E886" s="113"/>
    </row>
    <row r="887" spans="4:5" ht="15.75" customHeight="1" x14ac:dyDescent="0.2">
      <c r="D887" s="113"/>
      <c r="E887" s="113"/>
    </row>
    <row r="888" spans="4:5" ht="15.75" customHeight="1" x14ac:dyDescent="0.2">
      <c r="D888" s="113"/>
      <c r="E888" s="113"/>
    </row>
    <row r="889" spans="4:5" ht="15.75" customHeight="1" x14ac:dyDescent="0.2">
      <c r="D889" s="113"/>
      <c r="E889" s="113"/>
    </row>
    <row r="890" spans="4:5" ht="15.75" customHeight="1" x14ac:dyDescent="0.2">
      <c r="D890" s="113"/>
      <c r="E890" s="113"/>
    </row>
    <row r="891" spans="4:5" ht="15.75" customHeight="1" x14ac:dyDescent="0.2">
      <c r="D891" s="113"/>
      <c r="E891" s="113"/>
    </row>
    <row r="892" spans="4:5" ht="15.75" customHeight="1" x14ac:dyDescent="0.2">
      <c r="D892" s="113"/>
      <c r="E892" s="113"/>
    </row>
    <row r="893" spans="4:5" ht="15.75" customHeight="1" x14ac:dyDescent="0.2">
      <c r="D893" s="113"/>
      <c r="E893" s="113"/>
    </row>
    <row r="894" spans="4:5" ht="15.75" customHeight="1" x14ac:dyDescent="0.2">
      <c r="D894" s="113"/>
      <c r="E894" s="113"/>
    </row>
    <row r="895" spans="4:5" ht="15.75" customHeight="1" x14ac:dyDescent="0.2">
      <c r="D895" s="113"/>
      <c r="E895" s="113"/>
    </row>
    <row r="896" spans="4:5" ht="15.75" customHeight="1" x14ac:dyDescent="0.2">
      <c r="D896" s="113"/>
      <c r="E896" s="113"/>
    </row>
    <row r="897" spans="4:5" ht="15.75" customHeight="1" x14ac:dyDescent="0.2">
      <c r="D897" s="113"/>
      <c r="E897" s="113"/>
    </row>
    <row r="898" spans="4:5" ht="15.75" customHeight="1" x14ac:dyDescent="0.2">
      <c r="D898" s="113"/>
      <c r="E898" s="113"/>
    </row>
    <row r="899" spans="4:5" ht="15.75" customHeight="1" x14ac:dyDescent="0.2">
      <c r="D899" s="113"/>
      <c r="E899" s="113"/>
    </row>
    <row r="900" spans="4:5" ht="15.75" customHeight="1" x14ac:dyDescent="0.2">
      <c r="D900" s="113"/>
      <c r="E900" s="113"/>
    </row>
    <row r="901" spans="4:5" ht="15.75" customHeight="1" x14ac:dyDescent="0.2">
      <c r="D901" s="113"/>
      <c r="E901" s="113"/>
    </row>
    <row r="902" spans="4:5" ht="15.75" customHeight="1" x14ac:dyDescent="0.2">
      <c r="D902" s="113"/>
      <c r="E902" s="113"/>
    </row>
    <row r="903" spans="4:5" ht="15.75" customHeight="1" x14ac:dyDescent="0.2">
      <c r="D903" s="113"/>
      <c r="E903" s="113"/>
    </row>
    <row r="904" spans="4:5" ht="15.75" customHeight="1" x14ac:dyDescent="0.2">
      <c r="D904" s="113"/>
      <c r="E904" s="113"/>
    </row>
    <row r="905" spans="4:5" ht="15.75" customHeight="1" x14ac:dyDescent="0.2">
      <c r="D905" s="113"/>
      <c r="E905" s="113"/>
    </row>
    <row r="906" spans="4:5" ht="15.75" customHeight="1" x14ac:dyDescent="0.2">
      <c r="D906" s="113"/>
      <c r="E906" s="113"/>
    </row>
    <row r="907" spans="4:5" ht="15.75" customHeight="1" x14ac:dyDescent="0.2">
      <c r="D907" s="113"/>
      <c r="E907" s="113"/>
    </row>
    <row r="908" spans="4:5" ht="15.75" customHeight="1" x14ac:dyDescent="0.2">
      <c r="D908" s="113"/>
      <c r="E908" s="113"/>
    </row>
    <row r="909" spans="4:5" ht="15.75" customHeight="1" x14ac:dyDescent="0.2">
      <c r="D909" s="113"/>
      <c r="E909" s="113"/>
    </row>
    <row r="910" spans="4:5" ht="15.75" customHeight="1" x14ac:dyDescent="0.2">
      <c r="D910" s="113"/>
      <c r="E910" s="113"/>
    </row>
    <row r="911" spans="4:5" ht="15.75" customHeight="1" x14ac:dyDescent="0.2">
      <c r="D911" s="113"/>
      <c r="E911" s="113"/>
    </row>
    <row r="912" spans="4:5" ht="15.75" customHeight="1" x14ac:dyDescent="0.2">
      <c r="D912" s="113"/>
      <c r="E912" s="113"/>
    </row>
    <row r="913" spans="4:5" ht="15.75" customHeight="1" x14ac:dyDescent="0.2">
      <c r="D913" s="113"/>
      <c r="E913" s="113"/>
    </row>
    <row r="914" spans="4:5" ht="15.75" customHeight="1" x14ac:dyDescent="0.2">
      <c r="D914" s="113"/>
      <c r="E914" s="113"/>
    </row>
    <row r="915" spans="4:5" ht="15.75" customHeight="1" x14ac:dyDescent="0.2">
      <c r="D915" s="113"/>
      <c r="E915" s="113"/>
    </row>
    <row r="916" spans="4:5" ht="15.75" customHeight="1" x14ac:dyDescent="0.2">
      <c r="D916" s="113"/>
      <c r="E916" s="113"/>
    </row>
    <row r="917" spans="4:5" ht="15.75" customHeight="1" x14ac:dyDescent="0.2">
      <c r="D917" s="113"/>
      <c r="E917" s="113"/>
    </row>
    <row r="918" spans="4:5" ht="15.75" customHeight="1" x14ac:dyDescent="0.2">
      <c r="D918" s="113"/>
      <c r="E918" s="113"/>
    </row>
    <row r="919" spans="4:5" ht="15.75" customHeight="1" x14ac:dyDescent="0.2">
      <c r="D919" s="113"/>
      <c r="E919" s="113"/>
    </row>
    <row r="920" spans="4:5" ht="15.75" customHeight="1" x14ac:dyDescent="0.2">
      <c r="D920" s="113"/>
      <c r="E920" s="113"/>
    </row>
    <row r="921" spans="4:5" ht="15.75" customHeight="1" x14ac:dyDescent="0.2">
      <c r="D921" s="113"/>
      <c r="E921" s="113"/>
    </row>
    <row r="922" spans="4:5" ht="15.75" customHeight="1" x14ac:dyDescent="0.2">
      <c r="D922" s="113"/>
      <c r="E922" s="113"/>
    </row>
    <row r="923" spans="4:5" ht="15.75" customHeight="1" x14ac:dyDescent="0.2">
      <c r="D923" s="113"/>
      <c r="E923" s="113"/>
    </row>
    <row r="924" spans="4:5" ht="15.75" customHeight="1" x14ac:dyDescent="0.2">
      <c r="D924" s="113"/>
      <c r="E924" s="113"/>
    </row>
    <row r="925" spans="4:5" ht="15.75" customHeight="1" x14ac:dyDescent="0.2">
      <c r="D925" s="113"/>
      <c r="E925" s="113"/>
    </row>
    <row r="926" spans="4:5" ht="15.75" customHeight="1" x14ac:dyDescent="0.2">
      <c r="D926" s="113"/>
      <c r="E926" s="113"/>
    </row>
    <row r="927" spans="4:5" ht="15.75" customHeight="1" x14ac:dyDescent="0.2">
      <c r="D927" s="113"/>
      <c r="E927" s="113"/>
    </row>
    <row r="928" spans="4:5" ht="15.75" customHeight="1" x14ac:dyDescent="0.2">
      <c r="D928" s="113"/>
      <c r="E928" s="113"/>
    </row>
    <row r="929" spans="4:5" ht="15.75" customHeight="1" x14ac:dyDescent="0.2">
      <c r="D929" s="113"/>
      <c r="E929" s="113"/>
    </row>
    <row r="930" spans="4:5" ht="15.75" customHeight="1" x14ac:dyDescent="0.2">
      <c r="D930" s="113"/>
      <c r="E930" s="113"/>
    </row>
    <row r="931" spans="4:5" ht="15.75" customHeight="1" x14ac:dyDescent="0.2">
      <c r="D931" s="113"/>
      <c r="E931" s="113"/>
    </row>
    <row r="932" spans="4:5" ht="15.75" customHeight="1" x14ac:dyDescent="0.2">
      <c r="D932" s="113"/>
      <c r="E932" s="113"/>
    </row>
    <row r="933" spans="4:5" ht="15.75" customHeight="1" x14ac:dyDescent="0.2">
      <c r="D933" s="113"/>
      <c r="E933" s="113"/>
    </row>
    <row r="934" spans="4:5" ht="15.75" customHeight="1" x14ac:dyDescent="0.2">
      <c r="D934" s="113"/>
      <c r="E934" s="113"/>
    </row>
    <row r="935" spans="4:5" ht="15.75" customHeight="1" x14ac:dyDescent="0.2">
      <c r="D935" s="113"/>
      <c r="E935" s="113"/>
    </row>
    <row r="936" spans="4:5" ht="15.75" customHeight="1" x14ac:dyDescent="0.2">
      <c r="D936" s="113"/>
      <c r="E936" s="113"/>
    </row>
    <row r="937" spans="4:5" ht="15.75" customHeight="1" x14ac:dyDescent="0.2">
      <c r="D937" s="113"/>
      <c r="E937" s="113"/>
    </row>
    <row r="938" spans="4:5" ht="15.75" customHeight="1" x14ac:dyDescent="0.2">
      <c r="D938" s="113"/>
      <c r="E938" s="113"/>
    </row>
    <row r="939" spans="4:5" ht="15.75" customHeight="1" x14ac:dyDescent="0.2">
      <c r="D939" s="113"/>
      <c r="E939" s="113"/>
    </row>
    <row r="940" spans="4:5" ht="15.75" customHeight="1" x14ac:dyDescent="0.2">
      <c r="D940" s="113"/>
      <c r="E940" s="113"/>
    </row>
    <row r="941" spans="4:5" ht="15.75" customHeight="1" x14ac:dyDescent="0.2">
      <c r="D941" s="113"/>
      <c r="E941" s="113"/>
    </row>
    <row r="942" spans="4:5" ht="15.75" customHeight="1" x14ac:dyDescent="0.2">
      <c r="D942" s="113"/>
      <c r="E942" s="113"/>
    </row>
    <row r="943" spans="4:5" ht="15.75" customHeight="1" x14ac:dyDescent="0.2">
      <c r="D943" s="113"/>
      <c r="E943" s="113"/>
    </row>
    <row r="944" spans="4:5" ht="15.75" customHeight="1" x14ac:dyDescent="0.2">
      <c r="D944" s="113"/>
      <c r="E944" s="113"/>
    </row>
    <row r="945" spans="4:5" ht="15.75" customHeight="1" x14ac:dyDescent="0.2">
      <c r="D945" s="113"/>
      <c r="E945" s="113"/>
    </row>
    <row r="946" spans="4:5" ht="15.75" customHeight="1" x14ac:dyDescent="0.2">
      <c r="D946" s="113"/>
      <c r="E946" s="113"/>
    </row>
    <row r="947" spans="4:5" ht="15.75" customHeight="1" x14ac:dyDescent="0.2">
      <c r="D947" s="113"/>
      <c r="E947" s="113"/>
    </row>
    <row r="948" spans="4:5" ht="15.75" customHeight="1" x14ac:dyDescent="0.2">
      <c r="D948" s="113"/>
      <c r="E948" s="113"/>
    </row>
    <row r="949" spans="4:5" ht="15.75" customHeight="1" x14ac:dyDescent="0.2">
      <c r="D949" s="113"/>
      <c r="E949" s="113"/>
    </row>
    <row r="950" spans="4:5" ht="15.75" customHeight="1" x14ac:dyDescent="0.2">
      <c r="D950" s="113"/>
      <c r="E950" s="113"/>
    </row>
    <row r="951" spans="4:5" ht="15.75" customHeight="1" x14ac:dyDescent="0.2">
      <c r="D951" s="113"/>
      <c r="E951" s="113"/>
    </row>
    <row r="952" spans="4:5" ht="15.75" customHeight="1" x14ac:dyDescent="0.2">
      <c r="D952" s="113"/>
      <c r="E952" s="113"/>
    </row>
    <row r="953" spans="4:5" ht="15.75" customHeight="1" x14ac:dyDescent="0.2">
      <c r="D953" s="113"/>
      <c r="E953" s="113"/>
    </row>
    <row r="954" spans="4:5" ht="15.75" customHeight="1" x14ac:dyDescent="0.2">
      <c r="D954" s="113"/>
      <c r="E954" s="113"/>
    </row>
    <row r="955" spans="4:5" ht="15.75" customHeight="1" x14ac:dyDescent="0.2">
      <c r="D955" s="113"/>
      <c r="E955" s="113"/>
    </row>
    <row r="956" spans="4:5" ht="15.75" customHeight="1" x14ac:dyDescent="0.2">
      <c r="D956" s="113"/>
      <c r="E956" s="113"/>
    </row>
    <row r="957" spans="4:5" ht="15.75" customHeight="1" x14ac:dyDescent="0.2">
      <c r="D957" s="113"/>
      <c r="E957" s="113"/>
    </row>
    <row r="958" spans="4:5" ht="15.75" customHeight="1" x14ac:dyDescent="0.2">
      <c r="D958" s="113"/>
      <c r="E958" s="113"/>
    </row>
    <row r="959" spans="4:5" ht="15.75" customHeight="1" x14ac:dyDescent="0.2">
      <c r="D959" s="113"/>
      <c r="E959" s="113"/>
    </row>
    <row r="960" spans="4:5" ht="15.75" customHeight="1" x14ac:dyDescent="0.2">
      <c r="D960" s="113"/>
      <c r="E960" s="113"/>
    </row>
    <row r="961" spans="4:5" ht="15.75" customHeight="1" x14ac:dyDescent="0.2">
      <c r="D961" s="113"/>
      <c r="E961" s="113"/>
    </row>
    <row r="962" spans="4:5" ht="15.75" customHeight="1" x14ac:dyDescent="0.2">
      <c r="D962" s="113"/>
      <c r="E962" s="113"/>
    </row>
    <row r="963" spans="4:5" ht="15.75" customHeight="1" x14ac:dyDescent="0.2">
      <c r="D963" s="113"/>
      <c r="E963" s="113"/>
    </row>
    <row r="964" spans="4:5" ht="15.75" customHeight="1" x14ac:dyDescent="0.2">
      <c r="D964" s="113"/>
      <c r="E964" s="113"/>
    </row>
    <row r="965" spans="4:5" ht="15.75" customHeight="1" x14ac:dyDescent="0.2">
      <c r="D965" s="113"/>
      <c r="E965" s="113"/>
    </row>
    <row r="966" spans="4:5" ht="15.75" customHeight="1" x14ac:dyDescent="0.2">
      <c r="D966" s="113"/>
      <c r="E966" s="113"/>
    </row>
    <row r="967" spans="4:5" ht="15.75" customHeight="1" x14ac:dyDescent="0.2">
      <c r="D967" s="113"/>
      <c r="E967" s="113"/>
    </row>
    <row r="968" spans="4:5" ht="15.75" customHeight="1" x14ac:dyDescent="0.2">
      <c r="D968" s="113"/>
      <c r="E968" s="113"/>
    </row>
    <row r="969" spans="4:5" ht="15.75" customHeight="1" x14ac:dyDescent="0.2">
      <c r="D969" s="113"/>
      <c r="E969" s="113"/>
    </row>
    <row r="970" spans="4:5" ht="15.75" customHeight="1" x14ac:dyDescent="0.2">
      <c r="D970" s="113"/>
      <c r="E970" s="113"/>
    </row>
    <row r="971" spans="4:5" ht="15.75" customHeight="1" x14ac:dyDescent="0.2">
      <c r="D971" s="113"/>
      <c r="E971" s="113"/>
    </row>
    <row r="972" spans="4:5" ht="15.75" customHeight="1" x14ac:dyDescent="0.2">
      <c r="D972" s="113"/>
      <c r="E972" s="113"/>
    </row>
    <row r="973" spans="4:5" ht="15.75" customHeight="1" x14ac:dyDescent="0.2">
      <c r="D973" s="113"/>
      <c r="E973" s="113"/>
    </row>
    <row r="974" spans="4:5" ht="15.75" customHeight="1" x14ac:dyDescent="0.2">
      <c r="D974" s="113"/>
      <c r="E974" s="113"/>
    </row>
    <row r="975" spans="4:5" ht="15.75" customHeight="1" x14ac:dyDescent="0.2">
      <c r="D975" s="113"/>
      <c r="E975" s="113"/>
    </row>
    <row r="976" spans="4:5" ht="15.75" customHeight="1" x14ac:dyDescent="0.2">
      <c r="D976" s="113"/>
      <c r="E976" s="113"/>
    </row>
    <row r="977" spans="4:5" ht="15.75" customHeight="1" x14ac:dyDescent="0.2">
      <c r="D977" s="113"/>
      <c r="E977" s="113"/>
    </row>
    <row r="978" spans="4:5" ht="15.75" customHeight="1" x14ac:dyDescent="0.2">
      <c r="D978" s="113"/>
      <c r="E978" s="113"/>
    </row>
    <row r="979" spans="4:5" ht="15.75" customHeight="1" x14ac:dyDescent="0.2">
      <c r="D979" s="113"/>
      <c r="E979" s="113"/>
    </row>
    <row r="980" spans="4:5" ht="15.75" customHeight="1" x14ac:dyDescent="0.2">
      <c r="D980" s="113"/>
      <c r="E980" s="113"/>
    </row>
    <row r="981" spans="4:5" ht="15.75" customHeight="1" x14ac:dyDescent="0.2">
      <c r="D981" s="113"/>
      <c r="E981" s="113"/>
    </row>
    <row r="982" spans="4:5" ht="15.75" customHeight="1" x14ac:dyDescent="0.2">
      <c r="D982" s="113"/>
      <c r="E982" s="113"/>
    </row>
    <row r="983" spans="4:5" ht="15.75" customHeight="1" x14ac:dyDescent="0.2">
      <c r="D983" s="113"/>
      <c r="E983" s="113"/>
    </row>
    <row r="984" spans="4:5" ht="15.75" customHeight="1" x14ac:dyDescent="0.2">
      <c r="D984" s="113"/>
      <c r="E984" s="113"/>
    </row>
    <row r="985" spans="4:5" ht="15.75" customHeight="1" x14ac:dyDescent="0.2">
      <c r="D985" s="113"/>
      <c r="E985" s="113"/>
    </row>
    <row r="986" spans="4:5" ht="15.75" customHeight="1" x14ac:dyDescent="0.2">
      <c r="D986" s="113"/>
      <c r="E986" s="113"/>
    </row>
    <row r="987" spans="4:5" ht="15.75" customHeight="1" x14ac:dyDescent="0.2">
      <c r="D987" s="113"/>
      <c r="E987" s="113"/>
    </row>
    <row r="988" spans="4:5" ht="15.75" customHeight="1" x14ac:dyDescent="0.2">
      <c r="D988" s="113"/>
      <c r="E988" s="113"/>
    </row>
    <row r="989" spans="4:5" ht="15.75" customHeight="1" x14ac:dyDescent="0.2">
      <c r="D989" s="113"/>
      <c r="E989" s="113"/>
    </row>
    <row r="990" spans="4:5" ht="15.75" customHeight="1" x14ac:dyDescent="0.2">
      <c r="D990" s="113"/>
      <c r="E990" s="113"/>
    </row>
    <row r="991" spans="4:5" ht="15.75" customHeight="1" x14ac:dyDescent="0.2">
      <c r="D991" s="113"/>
      <c r="E991" s="113"/>
    </row>
    <row r="992" spans="4:5" ht="15.75" customHeight="1" x14ac:dyDescent="0.2">
      <c r="D992" s="113"/>
      <c r="E992" s="113"/>
    </row>
    <row r="993" spans="4:5" ht="15.75" customHeight="1" x14ac:dyDescent="0.2">
      <c r="D993" s="113"/>
      <c r="E993" s="113"/>
    </row>
    <row r="994" spans="4:5" ht="15.75" customHeight="1" x14ac:dyDescent="0.2">
      <c r="D994" s="113"/>
      <c r="E994" s="113"/>
    </row>
    <row r="995" spans="4:5" ht="15.75" customHeight="1" x14ac:dyDescent="0.2">
      <c r="D995" s="113"/>
      <c r="E995" s="113"/>
    </row>
    <row r="996" spans="4:5" ht="15.75" customHeight="1" x14ac:dyDescent="0.2">
      <c r="D996" s="113"/>
      <c r="E996" s="113"/>
    </row>
    <row r="997" spans="4:5" ht="15.75" customHeight="1" x14ac:dyDescent="0.2">
      <c r="D997" s="113"/>
      <c r="E997" s="113"/>
    </row>
    <row r="998" spans="4:5" ht="15.75" customHeight="1" x14ac:dyDescent="0.2">
      <c r="D998" s="113"/>
      <c r="E998" s="113"/>
    </row>
    <row r="999" spans="4:5" ht="15.75" customHeight="1" x14ac:dyDescent="0.2">
      <c r="D999" s="113"/>
      <c r="E999" s="113"/>
    </row>
    <row r="1000" spans="4:5" ht="15.75" customHeight="1" x14ac:dyDescent="0.2">
      <c r="D1000" s="113"/>
      <c r="E1000" s="113"/>
    </row>
  </sheetData>
  <autoFilter ref="A1:F239" xr:uid="{00000000-0001-0000-0200-000000000000}"/>
  <sortState xmlns:xlrd2="http://schemas.microsoft.com/office/spreadsheetml/2017/richdata2" ref="C208:C222">
    <sortCondition ref="C208:C222"/>
  </sortState>
  <pageMargins left="0.70866141732283472" right="0.70866141732283472" top="0.74803149606299213" bottom="0.74803149606299213" header="0" footer="0"/>
  <pageSetup paperSize="9" scale="10" orientation="portrait" r:id="rId1"/>
  <headerFooter>
    <oddHeader>&amp;C&amp;"Arial,Pogrubiony"Kapsle zagraniczne</oddHeader>
    <oddFooter>Strona &amp;P z &amp;N</oddFooter>
  </headerFooter>
  <rowBreaks count="4" manualBreakCount="4">
    <brk id="55" max="5" man="1"/>
    <brk id="81" max="5" man="1"/>
    <brk id="140" max="5" man="1"/>
    <brk id="206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3</vt:i4>
      </vt:variant>
    </vt:vector>
  </HeadingPairs>
  <TitlesOfParts>
    <vt:vector size="6" baseType="lpstr">
      <vt:lpstr>DANE</vt:lpstr>
      <vt:lpstr>POLSKA</vt:lpstr>
      <vt:lpstr>ZAGRANICA</vt:lpstr>
      <vt:lpstr>DANE!Obszar_wydruku</vt:lpstr>
      <vt:lpstr>POLSKA!Obszar_wydruku</vt:lpstr>
      <vt:lpstr>ZAGRANICA!Obszar_wydruku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cooper</dc:creator>
  <cp:lastModifiedBy>Rafał Adamski</cp:lastModifiedBy>
  <cp:lastPrinted>2022-12-20T14:43:01Z</cp:lastPrinted>
  <dcterms:created xsi:type="dcterms:W3CDTF">2002-11-19T16:35:30Z</dcterms:created>
  <dcterms:modified xsi:type="dcterms:W3CDTF">2022-12-20T14:44:42Z</dcterms:modified>
</cp:coreProperties>
</file>